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739" firstSheet="1" activeTab="6"/>
  </bookViews>
  <sheets>
    <sheet name="出来形総括表" sheetId="1" r:id="rId1"/>
    <sheet name="測定結果一覧表（開削本配管工）" sheetId="2" r:id="rId2"/>
    <sheet name="測定結果一覧表（路面復旧工）" sheetId="3" r:id="rId3"/>
    <sheet name="弁類および消火栓筐　位置確認管理表" sheetId="4" r:id="rId4"/>
    <sheet name="測定結果ﾁｪｯｸｼｰﾄ（開削本配管工）" sheetId="5" r:id="rId5"/>
    <sheet name="ＥＮＤ" sheetId="6" r:id="rId6"/>
    <sheet name="測定結果ﾁｪｯｸｼｰﾄ（路面復旧工）" sheetId="7" r:id="rId7"/>
  </sheets>
  <definedNames>
    <definedName name="_xlnm.Print_Area" localSheetId="4">'測定結果ﾁｪｯｸｼｰﾄ（開削本配管工）'!$B$1:$M$73</definedName>
    <definedName name="_xlnm.Print_Area" localSheetId="6">'測定結果ﾁｪｯｸｼｰﾄ（路面復旧工）'!$B$1:$M$73</definedName>
    <definedName name="_xlnm.Print_Area" localSheetId="1">'測定結果一覧表（開削本配管工）'!$A$1:$P$46</definedName>
    <definedName name="_xlnm.Print_Area" localSheetId="2">'測定結果一覧表（路面復旧工）'!$A$1:$P$46</definedName>
    <definedName name="_xlnm.Print_Area" localSheetId="3">'弁類および消火栓筐　位置確認管理表'!$A$1:$P$45</definedName>
    <definedName name="_xlnm.Print_Titles" localSheetId="0">'出来形総括表'!$A:$D,'出来形総括表'!$1:$5</definedName>
  </definedNames>
  <calcPr fullCalcOnLoad="1"/>
</workbook>
</file>

<file path=xl/sharedStrings.xml><?xml version="1.0" encoding="utf-8"?>
<sst xmlns="http://schemas.openxmlformats.org/spreadsheetml/2006/main" count="624" uniqueCount="250">
  <si>
    <t>工　　種</t>
  </si>
  <si>
    <t>種　　別</t>
  </si>
  <si>
    <t>単位：ｍｍ</t>
  </si>
  <si>
    <t>測定項目</t>
  </si>
  <si>
    <t>規格値</t>
  </si>
  <si>
    <t>測点又は区別</t>
  </si>
  <si>
    <t>設計値</t>
  </si>
  <si>
    <t>実測値</t>
  </si>
  <si>
    <t>差</t>
  </si>
  <si>
    <t>路線1</t>
  </si>
  <si>
    <t>ＮＯ.１</t>
  </si>
  <si>
    <t>下層路盤厚</t>
  </si>
  <si>
    <t>　工事名</t>
  </si>
  <si>
    <t>　工事場所</t>
  </si>
  <si>
    <t>単位</t>
  </si>
  <si>
    <t>規格値</t>
  </si>
  <si>
    <t>路線1
-支1</t>
  </si>
  <si>
    <t>路線1
-支2</t>
  </si>
  <si>
    <t>路線1
-支3</t>
  </si>
  <si>
    <t>路線1
-支4</t>
  </si>
  <si>
    <t>路線1
-支5</t>
  </si>
  <si>
    <t>路線2</t>
  </si>
  <si>
    <t>路線3</t>
  </si>
  <si>
    <t>路線4</t>
  </si>
  <si>
    <t>全路線</t>
  </si>
  <si>
    <t>合計</t>
  </si>
  <si>
    <t>箇所</t>
  </si>
  <si>
    <t>青銅ﾊﾞﾙﾌﾞ</t>
  </si>
  <si>
    <t>出来形成果総括表（２－１）</t>
  </si>
  <si>
    <t>”</t>
  </si>
  <si>
    <t>φ50</t>
  </si>
  <si>
    <t>”</t>
  </si>
  <si>
    <t>”</t>
  </si>
  <si>
    <t>ｍ</t>
  </si>
  <si>
    <t>設計
以上</t>
  </si>
  <si>
    <t>出来形成果総括表（２－２）</t>
  </si>
  <si>
    <t>歩道-30、車道-45</t>
  </si>
  <si>
    <t>豊川市　○○町　地内</t>
  </si>
  <si>
    <t>G.L.から
ｸﾘｰﾝｹｰｽまでの高さ</t>
  </si>
  <si>
    <t>弁芯中央からのズレ</t>
  </si>
  <si>
    <t>㎡</t>
  </si>
  <si>
    <t>5㎝</t>
  </si>
  <si>
    <t>3㎝</t>
  </si>
  <si>
    <t>設計以上</t>
  </si>
  <si>
    <t>掘削　深さｈ1</t>
  </si>
  <si>
    <t>下層路盤　厚さｔ3</t>
  </si>
  <si>
    <t>-25（粒調）、-15（瀝安）</t>
  </si>
  <si>
    <t>【　路線1　】</t>
  </si>
  <si>
    <t>記号</t>
  </si>
  <si>
    <t>規格値</t>
  </si>
  <si>
    <t>W1</t>
  </si>
  <si>
    <t>H1</t>
  </si>
  <si>
    <t>H2</t>
  </si>
  <si>
    <t>H1-H2</t>
  </si>
  <si>
    <t>開削本配管工</t>
  </si>
  <si>
    <t>ｍ</t>
  </si>
  <si>
    <t>規格</t>
  </si>
  <si>
    <t>φ250</t>
  </si>
  <si>
    <t>φ200</t>
  </si>
  <si>
    <t>φ150</t>
  </si>
  <si>
    <t>φ100</t>
  </si>
  <si>
    <t xml:space="preserve">
φ250</t>
  </si>
  <si>
    <t xml:space="preserve">
φ200</t>
  </si>
  <si>
    <t>仕切弁</t>
  </si>
  <si>
    <t xml:space="preserve">
φ50</t>
  </si>
  <si>
    <t xml:space="preserve">
φ150</t>
  </si>
  <si>
    <t>ｿﾌﾄｼｰﾙ
仕切弁</t>
  </si>
  <si>
    <t>φ100</t>
  </si>
  <si>
    <t>地下式
空気弁</t>
  </si>
  <si>
    <t xml:space="preserve">
単口</t>
  </si>
  <si>
    <t>ﾀﾞｸﾀｲﾙ
鋳鉄管</t>
  </si>
  <si>
    <t>ﾎﾟﾘｴﾁﾚﾝ管</t>
  </si>
  <si>
    <t>細別</t>
  </si>
  <si>
    <t>配水管
布設工</t>
  </si>
  <si>
    <t>地下式
消火栓</t>
  </si>
  <si>
    <t>消火栓
設置工</t>
  </si>
  <si>
    <t>空気弁
設置工</t>
  </si>
  <si>
    <t>路面
復旧工</t>
  </si>
  <si>
    <t>本舗装
市道</t>
  </si>
  <si>
    <t>本舗装
歩道</t>
  </si>
  <si>
    <t>乗入Ａ1
5㎝</t>
  </si>
  <si>
    <t>本舗装
乗入Ａ1</t>
  </si>
  <si>
    <t>県道
5・5・6㎝</t>
  </si>
  <si>
    <t>本舗装
県道</t>
  </si>
  <si>
    <t xml:space="preserve">
5㎝</t>
  </si>
  <si>
    <t xml:space="preserve">
3㎝</t>
  </si>
  <si>
    <t>実線
W=15㎝</t>
  </si>
  <si>
    <t>区画線</t>
  </si>
  <si>
    <t>ｾﾞﾌﾞﾗ
W=30㎝</t>
  </si>
  <si>
    <t>ｾﾞﾌﾞﾗ
W=45㎝</t>
  </si>
  <si>
    <t>文字記号
15㎝換算</t>
  </si>
  <si>
    <t>道路付属
復旧工</t>
  </si>
  <si>
    <t>防護柵</t>
  </si>
  <si>
    <t>排水構造物</t>
  </si>
  <si>
    <t>側溝
ＰＵ3-250</t>
  </si>
  <si>
    <t>仮舗装</t>
  </si>
  <si>
    <t>ｶﾞｰﾄﾞﾚｰﾙ
Ｇｒ-Ｃ-4Ｅ</t>
  </si>
  <si>
    <t>工種
種別</t>
  </si>
  <si>
    <t>備考</t>
  </si>
  <si>
    <t>実測値　　　　　　　　　　　　　　　　　　　　　　　　　　　　　　　　　　　実測値</t>
  </si>
  <si>
    <t>設計値　　　　　　　　　　　　　　　　　　　　　　　　　　　　　　　　　　　　設計値</t>
  </si>
  <si>
    <t>【　路線2　】</t>
  </si>
  <si>
    <t>＊仮舗装幅は面積で管理するため、省略。</t>
  </si>
  <si>
    <t>路面復旧工</t>
  </si>
  <si>
    <t>上層路盤厚</t>
  </si>
  <si>
    <t>基層厚</t>
  </si>
  <si>
    <t>表層厚</t>
  </si>
  <si>
    <t>＊舗装幅は面積で管理するため、省略。</t>
  </si>
  <si>
    <t>管下砂</t>
  </si>
  <si>
    <t>管上砂</t>
  </si>
  <si>
    <t>管上砂</t>
  </si>
  <si>
    <t>埋戻し</t>
  </si>
  <si>
    <t>幅</t>
  </si>
  <si>
    <t>路盤</t>
  </si>
  <si>
    <t>厚さ</t>
  </si>
  <si>
    <t>厚さ</t>
  </si>
  <si>
    <t>H4</t>
  </si>
  <si>
    <t>H3</t>
  </si>
  <si>
    <t>NO.1</t>
  </si>
  <si>
    <t>路線名及び測点等</t>
  </si>
  <si>
    <t>標準断面図別紙添付</t>
  </si>
  <si>
    <t>＊基準高から測定。</t>
  </si>
  <si>
    <t>仮AS舗装</t>
  </si>
  <si>
    <t>出幅</t>
  </si>
  <si>
    <t>H3-H4</t>
  </si>
  <si>
    <t>　　工　種　　開削本配管工　　　</t>
  </si>
  <si>
    <t>測定結果チェックシート（開削本配管工）</t>
  </si>
  <si>
    <t>　　種　別　　管路土工・管布設工　○　</t>
  </si>
  <si>
    <t>ＮＯ.２</t>
  </si>
  <si>
    <t>　（　備　考　）</t>
  </si>
  <si>
    <t>＊略図は別紙添付。</t>
  </si>
  <si>
    <t>＊本線の路線延長50ｍにつき1箇所で管理を行う。地下埋設物の迂回箇所等となり、標準断面とならない箇所はそれを避けた位置で管理を行う。</t>
  </si>
  <si>
    <t>掘削深さ</t>
  </si>
  <si>
    <t>掘削幅</t>
  </si>
  <si>
    <t>－５０</t>
  </si>
  <si>
    <t>－３０</t>
  </si>
  <si>
    <t>－４５</t>
  </si>
  <si>
    <t>床付高</t>
  </si>
  <si>
    <t>天高</t>
  </si>
  <si>
    <t>仕上り厚</t>
  </si>
  <si>
    <t>路盤床付</t>
  </si>
  <si>
    <t>埋戻し</t>
  </si>
  <si>
    <t>1層目</t>
  </si>
  <si>
    <t>1層目</t>
  </si>
  <si>
    <t>2層目</t>
  </si>
  <si>
    <t>3層目</t>
  </si>
  <si>
    <t>4層目</t>
  </si>
  <si>
    <t>路盤</t>
  </si>
  <si>
    <t>2層目</t>
  </si>
  <si>
    <t>NO.２</t>
  </si>
  <si>
    <t>NO.3+5ｍ</t>
  </si>
  <si>
    <t>NO.４</t>
  </si>
  <si>
    <t>NO.2+30ｍ</t>
  </si>
  <si>
    <t>NO.1+45ｍ</t>
  </si>
  <si>
    <t>掘削　幅Ｗ1</t>
  </si>
  <si>
    <t>管上保護砂　幅Ｗ2</t>
  </si>
  <si>
    <t>下層路盤　幅Ｗ4</t>
  </si>
  <si>
    <t>管の土被りＤＰ</t>
  </si>
  <si>
    <t>埋め戻し　幅Ｗ3</t>
  </si>
  <si>
    <t>土被り</t>
  </si>
  <si>
    <t>厚さ</t>
  </si>
  <si>
    <t>DP</t>
  </si>
  <si>
    <t>ＯＰ</t>
  </si>
  <si>
    <t>W2</t>
  </si>
  <si>
    <t>W3</t>
  </si>
  <si>
    <t>W4</t>
  </si>
  <si>
    <t>管下砂</t>
  </si>
  <si>
    <t>厚さ</t>
  </si>
  <si>
    <t>管の</t>
  </si>
  <si>
    <t>ＮＯ.２</t>
  </si>
  <si>
    <t>ＮＯ.４</t>
  </si>
  <si>
    <t>＊本線の路線延長50ｍにつき1箇所で管理を行う。ただし、舗装構成毎に最低1箇所の管理を行う。</t>
  </si>
  <si>
    <t>本舗装工　（県道Ｂ）</t>
  </si>
  <si>
    <t>ＮＯ.３</t>
  </si>
  <si>
    <t>弁類および消火栓筐　位置確認管理表</t>
  </si>
  <si>
    <t>－30、＋60</t>
  </si>
  <si>
    <t>仕切弁Ｖ1</t>
  </si>
  <si>
    <t>仕切弁Ｖ2</t>
  </si>
  <si>
    <t>仕切弁Ｖ3</t>
  </si>
  <si>
    <t>仕切弁Ｖ4</t>
  </si>
  <si>
    <t>仕切弁Ｖ1</t>
  </si>
  <si>
    <t>消火栓Ｆ1</t>
  </si>
  <si>
    <t>G.L.から
消火栓キャップまでの高さ</t>
  </si>
  <si>
    <t>G.L.から
バタフライ弁の高さ</t>
  </si>
  <si>
    <t>設計値以上</t>
  </si>
  <si>
    <t>単位：ｍｍ</t>
  </si>
  <si>
    <t>【　路線1　】</t>
  </si>
  <si>
    <t>バタフライ弁Ｂ1</t>
  </si>
  <si>
    <t>30以内</t>
  </si>
  <si>
    <t>管鉛直方向の
本体と筐中心のズレ</t>
  </si>
  <si>
    <t>単位：ｍｍ</t>
  </si>
  <si>
    <t>NO.1</t>
  </si>
  <si>
    <t>NO.２</t>
  </si>
  <si>
    <t>NO.４</t>
  </si>
  <si>
    <t>厚さ</t>
  </si>
  <si>
    <t>測定結果チェックシート（路面復旧工）</t>
  </si>
  <si>
    <t>　　種　別　　本舗装工　（県道Ｂ）　</t>
  </si>
  <si>
    <t>　　工　種　　路面復旧工　　　　　　</t>
  </si>
  <si>
    <t>下層路盤</t>
  </si>
  <si>
    <t>下層路盤床付</t>
  </si>
  <si>
    <t>H1</t>
  </si>
  <si>
    <t>H2</t>
  </si>
  <si>
    <t>H1-H2</t>
  </si>
  <si>
    <t>設計値</t>
  </si>
  <si>
    <t>以上</t>
  </si>
  <si>
    <t>上層路盤</t>
  </si>
  <si>
    <t>上層路盤</t>
  </si>
  <si>
    <t>H2-H3</t>
  </si>
  <si>
    <t>基層</t>
  </si>
  <si>
    <t>仮ＡＳ舗装</t>
  </si>
  <si>
    <t>H5</t>
  </si>
  <si>
    <t>表層</t>
  </si>
  <si>
    <t>【　路線３　】</t>
  </si>
  <si>
    <t>【　路線４　】</t>
  </si>
  <si>
    <t>NO.3</t>
  </si>
  <si>
    <t>NO.２</t>
  </si>
  <si>
    <t>H4-H5</t>
  </si>
  <si>
    <t>　　種　別　　本舗装工　（市道）　</t>
  </si>
  <si>
    <t>H3</t>
  </si>
  <si>
    <t>DP-H3</t>
  </si>
  <si>
    <t>H4-H5</t>
  </si>
  <si>
    <t>H6</t>
  </si>
  <si>
    <t>H5-H6</t>
  </si>
  <si>
    <t>DP0.7ｍ以下は、設計値以上
DP0.7ｍ超えは、-30</t>
  </si>
  <si>
    <t>出　来　形　測　　定　　結　　果　　一　　覧　　表</t>
  </si>
  <si>
    <t>出　来　形　測　　定　　結　　果　　一　　覧　　表</t>
  </si>
  <si>
    <t>管路土工・管布設工　φ250</t>
  </si>
  <si>
    <t>【　路線○　】</t>
  </si>
  <si>
    <t>ＮＯ.1</t>
  </si>
  <si>
    <t>ＮＯ.2</t>
  </si>
  <si>
    <t>ＮＯ.3</t>
  </si>
  <si>
    <t>ＮＯ.4</t>
  </si>
  <si>
    <t>ＮＯ.5</t>
  </si>
  <si>
    <t>ＮＯ.6</t>
  </si>
  <si>
    <t>ＮＯ.7</t>
  </si>
  <si>
    <t>a</t>
  </si>
  <si>
    <t>　管下保護砂　厚さt1</t>
  </si>
  <si>
    <t>管上保護砂　厚さt2</t>
  </si>
  <si>
    <t>仮ＡＳ舗装　厚さｔ4</t>
  </si>
  <si>
    <t>○○町配水管布設替工事R○○－○○</t>
  </si>
  <si>
    <t>＊掘削幅・掘削深さは、土木標準仕様書Ｐ730の管きょ工に準ずる。</t>
  </si>
  <si>
    <t>＊標準仕様書Ｐ452のｱｽﾌｧﾙﾄ舗装工に準ずる。</t>
  </si>
  <si>
    <t>操作レバーと反対側に
30㎜～50㎜</t>
  </si>
  <si>
    <t>30～50</t>
  </si>
  <si>
    <t>－30～＋20</t>
  </si>
  <si>
    <t>＊下層路盤・仮ＡＳ舗装は、土木標準仕様書Ｐ454のｱｽﾌｧﾙﾄ舗装及びＰ452の歩道舗装工に準ずる。下層路盤幅の管理は、最終仕上がりの層で行う。</t>
  </si>
  <si>
    <t xml:space="preserve">測定者  豊川太郎      </t>
  </si>
  <si>
    <t xml:space="preserve">測定者  豊川太郎       </t>
  </si>
  <si>
    <t xml:space="preserve">　測定者  　豊川　太郎     </t>
  </si>
  <si>
    <t xml:space="preserve">　測定者  　豊川　太郎       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</si>
</sst>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General"/>
    <numFmt numFmtId="177" formatCode="0.000000"/>
    <numFmt numFmtId="178" formatCode="0.00000"/>
    <numFmt numFmtId="179" formatCode="0.0000"/>
    <numFmt numFmtId="180" formatCode="0.000"/>
    <numFmt numFmtId="181" formatCode="0.00_);[Red]\(0.00\)"/>
    <numFmt numFmtId="182" formatCode="0.0000000000000_);[Red]\(0.0000000000000\)"/>
    <numFmt numFmtId="183" formatCode="0.00000000000000_);[Red]\(0.00000000000000\)"/>
    <numFmt numFmtId="184" formatCode="0.000000000000_);[Red]\(0.000000000000\)"/>
    <numFmt numFmtId="185" formatCode="0.00000000000_);[Red]\(0.00000000000\)"/>
    <numFmt numFmtId="186" formatCode="0.0000000000_);[Red]\(0.0000000000\)"/>
    <numFmt numFmtId="187" formatCode="0.000000000_);[Red]\(0.000000000\)"/>
    <numFmt numFmtId="188" formatCode="0.00000000_);[Red]\(0.00000000\)"/>
    <numFmt numFmtId="189" formatCode="0.0000000_);[Red]\(0.0000000\)"/>
    <numFmt numFmtId="190" formatCode="0.000000_);[Red]\(0.000000\)"/>
    <numFmt numFmtId="191" formatCode="0.00000_);[Red]\(0.00000\)"/>
    <numFmt numFmtId="192" formatCode="0.0000_);[Red]\(0.0000\)"/>
    <numFmt numFmtId="193" formatCode="0.000_);[Red]\(0.000\)"/>
    <numFmt numFmtId="194" formatCode="0.0_);[Red]\(0.0\)"/>
    <numFmt numFmtId="195" formatCode="0_);[Red]\(0\)"/>
    <numFmt numFmtId="196" formatCode="0.000000000000000_);[Red]\(0.000000000000000\)"/>
    <numFmt numFmtId="197" formatCode="0.0000000000000000_);[Red]\(0.0000000000000000\)"/>
    <numFmt numFmtId="198" formatCode="0.00000000000000000_);[Red]\(0.00000000000000000\)"/>
    <numFmt numFmtId="199" formatCode="0.000000000000000000_);[Red]\(0.000000000000000000\)"/>
    <numFmt numFmtId="200" formatCode="0.0000000000000000000_);[Red]\(0.0000000000000000000\)"/>
    <numFmt numFmtId="201" formatCode="0.00000000000000000000_);[Red]\(0.00000000000000000000\)"/>
    <numFmt numFmtId="202" formatCode="&quot;No.&quot;"/>
    <numFmt numFmtId="203" formatCode="&quot;No.&quot;@"/>
    <numFmt numFmtId="204" formatCode="&quot;No.&quot;\&amp;@"/>
    <numFmt numFmtId="205" formatCode="#,##0.0_ "/>
    <numFmt numFmtId="206" formatCode="#,##0_ 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[$]ggge&quot;年&quot;m&quot;月&quot;d&quot;日&quot;;@"/>
    <numFmt numFmtId="216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8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b/>
      <sz val="9"/>
      <name val="ＭＳ Ｐゴシック"/>
      <family val="3"/>
    </font>
    <font>
      <b/>
      <sz val="6"/>
      <name val="ＭＳ Ｐゴシック"/>
      <family val="3"/>
    </font>
    <font>
      <sz val="8"/>
      <color indexed="12"/>
      <name val="ＭＳ Ｐゴシック"/>
      <family val="3"/>
    </font>
    <font>
      <b/>
      <sz val="12"/>
      <name val="ＭＳ Ｐゴシック"/>
      <family val="3"/>
    </font>
    <font>
      <sz val="8"/>
      <name val="HG丸ｺﾞｼｯｸM-PRO"/>
      <family val="3"/>
    </font>
    <font>
      <b/>
      <sz val="10"/>
      <name val="HG丸ｺﾞｼｯｸM-PRO"/>
      <family val="3"/>
    </font>
    <font>
      <u val="single"/>
      <sz val="10"/>
      <name val="HG丸ｺﾞｼｯｸM-PRO"/>
      <family val="3"/>
    </font>
    <font>
      <u val="single"/>
      <sz val="11"/>
      <name val="HG丸ｺﾞｼｯｸM-PRO"/>
      <family val="3"/>
    </font>
    <font>
      <u val="single"/>
      <sz val="14"/>
      <name val="ＭＳ Ｐゴシック"/>
      <family val="3"/>
    </font>
    <font>
      <b/>
      <u val="single"/>
      <sz val="14"/>
      <name val="ＭＳ Ｐゴシック"/>
      <family val="3"/>
    </font>
    <font>
      <sz val="10"/>
      <color indexed="12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 style="hair"/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left"/>
    </xf>
    <xf numFmtId="0" fontId="8" fillId="33" borderId="17" xfId="0" applyNumberFormat="1" applyFont="1" applyFill="1" applyBorder="1" applyAlignment="1">
      <alignment horizontal="center"/>
    </xf>
    <xf numFmtId="0" fontId="12" fillId="33" borderId="17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8" fillId="0" borderId="2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0" xfId="0" applyFont="1" applyBorder="1" applyAlignment="1">
      <alignment/>
    </xf>
    <xf numFmtId="0" fontId="10" fillId="0" borderId="3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8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22" fillId="0" borderId="0" xfId="0" applyFont="1" applyAlignment="1">
      <alignment shrinkToFit="1"/>
    </xf>
    <xf numFmtId="0" fontId="23" fillId="0" borderId="31" xfId="0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left" shrinkToFit="1"/>
    </xf>
    <xf numFmtId="0" fontId="23" fillId="0" borderId="0" xfId="0" applyFont="1" applyAlignment="1">
      <alignment shrinkToFit="1"/>
    </xf>
    <xf numFmtId="0" fontId="23" fillId="0" borderId="32" xfId="0" applyFont="1" applyBorder="1" applyAlignment="1">
      <alignment horizontal="center" shrinkToFit="1"/>
    </xf>
    <xf numFmtId="0" fontId="23" fillId="0" borderId="33" xfId="0" applyFont="1" applyBorder="1" applyAlignment="1">
      <alignment horizontal="center" shrinkToFit="1"/>
    </xf>
    <xf numFmtId="0" fontId="23" fillId="0" borderId="34" xfId="0" applyFont="1" applyBorder="1" applyAlignment="1">
      <alignment horizontal="center" shrinkToFit="1"/>
    </xf>
    <xf numFmtId="205" fontId="6" fillId="34" borderId="35" xfId="0" applyNumberFormat="1" applyFont="1" applyFill="1" applyBorder="1" applyAlignment="1">
      <alignment horizontal="right" shrinkToFit="1"/>
    </xf>
    <xf numFmtId="205" fontId="6" fillId="34" borderId="36" xfId="0" applyNumberFormat="1" applyFont="1" applyFill="1" applyBorder="1" applyAlignment="1">
      <alignment horizontal="right" shrinkToFit="1"/>
    </xf>
    <xf numFmtId="205" fontId="6" fillId="34" borderId="37" xfId="0" applyNumberFormat="1" applyFont="1" applyFill="1" applyBorder="1" applyAlignment="1">
      <alignment horizontal="right" shrinkToFit="1"/>
    </xf>
    <xf numFmtId="205" fontId="6" fillId="34" borderId="38" xfId="0" applyNumberFormat="1" applyFont="1" applyFill="1" applyBorder="1" applyAlignment="1">
      <alignment horizontal="right" shrinkToFit="1"/>
    </xf>
    <xf numFmtId="205" fontId="5" fillId="0" borderId="39" xfId="0" applyNumberFormat="1" applyFont="1" applyFill="1" applyBorder="1" applyAlignment="1">
      <alignment horizontal="right" shrinkToFit="1"/>
    </xf>
    <xf numFmtId="205" fontId="5" fillId="0" borderId="40" xfId="0" applyNumberFormat="1" applyFont="1" applyFill="1" applyBorder="1" applyAlignment="1">
      <alignment horizontal="right" shrinkToFit="1"/>
    </xf>
    <xf numFmtId="205" fontId="5" fillId="0" borderId="41" xfId="0" applyNumberFormat="1" applyFont="1" applyFill="1" applyBorder="1" applyAlignment="1">
      <alignment horizontal="right" shrinkToFit="1"/>
    </xf>
    <xf numFmtId="205" fontId="5" fillId="0" borderId="42" xfId="0" applyNumberFormat="1" applyFont="1" applyFill="1" applyBorder="1" applyAlignment="1">
      <alignment horizontal="right" shrinkToFit="1"/>
    </xf>
    <xf numFmtId="195" fontId="6" fillId="34" borderId="35" xfId="0" applyNumberFormat="1" applyFont="1" applyFill="1" applyBorder="1" applyAlignment="1">
      <alignment horizontal="right" shrinkToFit="1"/>
    </xf>
    <xf numFmtId="195" fontId="6" fillId="34" borderId="36" xfId="0" applyNumberFormat="1" applyFont="1" applyFill="1" applyBorder="1" applyAlignment="1">
      <alignment horizontal="right" shrinkToFit="1"/>
    </xf>
    <xf numFmtId="195" fontId="6" fillId="34" borderId="37" xfId="0" applyNumberFormat="1" applyFont="1" applyFill="1" applyBorder="1" applyAlignment="1">
      <alignment horizontal="right" shrinkToFit="1"/>
    </xf>
    <xf numFmtId="195" fontId="6" fillId="34" borderId="38" xfId="0" applyNumberFormat="1" applyFont="1" applyFill="1" applyBorder="1" applyAlignment="1">
      <alignment horizontal="right" shrinkToFit="1"/>
    </xf>
    <xf numFmtId="195" fontId="5" fillId="0" borderId="39" xfId="0" applyNumberFormat="1" applyFont="1" applyFill="1" applyBorder="1" applyAlignment="1">
      <alignment horizontal="right" shrinkToFit="1"/>
    </xf>
    <xf numFmtId="195" fontId="5" fillId="0" borderId="40" xfId="0" applyNumberFormat="1" applyFont="1" applyFill="1" applyBorder="1" applyAlignment="1">
      <alignment horizontal="right" shrinkToFit="1"/>
    </xf>
    <xf numFmtId="195" fontId="5" fillId="0" borderId="41" xfId="0" applyNumberFormat="1" applyFont="1" applyFill="1" applyBorder="1" applyAlignment="1">
      <alignment horizontal="right" shrinkToFit="1"/>
    </xf>
    <xf numFmtId="195" fontId="5" fillId="0" borderId="42" xfId="0" applyNumberFormat="1" applyFont="1" applyFill="1" applyBorder="1" applyAlignment="1">
      <alignment horizontal="right" shrinkToFit="1"/>
    </xf>
    <xf numFmtId="205" fontId="5" fillId="0" borderId="43" xfId="0" applyNumberFormat="1" applyFont="1" applyFill="1" applyBorder="1" applyAlignment="1">
      <alignment horizontal="right" shrinkToFit="1"/>
    </xf>
    <xf numFmtId="205" fontId="19" fillId="34" borderId="35" xfId="0" applyNumberFormat="1" applyFont="1" applyFill="1" applyBorder="1" applyAlignment="1">
      <alignment horizontal="right" shrinkToFit="1"/>
    </xf>
    <xf numFmtId="205" fontId="19" fillId="34" borderId="36" xfId="0" applyNumberFormat="1" applyFont="1" applyFill="1" applyBorder="1" applyAlignment="1">
      <alignment horizontal="right" shrinkToFit="1"/>
    </xf>
    <xf numFmtId="205" fontId="19" fillId="34" borderId="37" xfId="0" applyNumberFormat="1" applyFont="1" applyFill="1" applyBorder="1" applyAlignment="1">
      <alignment horizontal="right" shrinkToFit="1"/>
    </xf>
    <xf numFmtId="205" fontId="5" fillId="0" borderId="44" xfId="0" applyNumberFormat="1" applyFont="1" applyFill="1" applyBorder="1" applyAlignment="1">
      <alignment horizontal="right" shrinkToFit="1"/>
    </xf>
    <xf numFmtId="0" fontId="10" fillId="0" borderId="12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8" fillId="0" borderId="4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7" fillId="0" borderId="2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8" fillId="0" borderId="46" xfId="0" applyNumberFormat="1" applyFont="1" applyFill="1" applyBorder="1" applyAlignment="1">
      <alignment horizontal="center"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7" fillId="34" borderId="48" xfId="0" applyFont="1" applyFill="1" applyBorder="1" applyAlignment="1">
      <alignment/>
    </xf>
    <xf numFmtId="0" fontId="5" fillId="34" borderId="48" xfId="0" applyFont="1" applyFill="1" applyBorder="1" applyAlignment="1">
      <alignment horizontal="center" vertical="distributed"/>
    </xf>
    <xf numFmtId="0" fontId="5" fillId="0" borderId="30" xfId="0" applyFont="1" applyBorder="1" applyAlignment="1">
      <alignment horizontal="center" vertical="distributed"/>
    </xf>
    <xf numFmtId="0" fontId="11" fillId="34" borderId="48" xfId="0" applyFont="1" applyFill="1" applyBorder="1" applyAlignment="1">
      <alignment/>
    </xf>
    <xf numFmtId="0" fontId="22" fillId="0" borderId="49" xfId="0" applyFont="1" applyBorder="1" applyAlignment="1">
      <alignment horizontal="center" shrinkToFit="1"/>
    </xf>
    <xf numFmtId="0" fontId="22" fillId="0" borderId="50" xfId="0" applyFont="1" applyBorder="1" applyAlignment="1">
      <alignment horizontal="center" shrinkToFit="1"/>
    </xf>
    <xf numFmtId="0" fontId="22" fillId="0" borderId="51" xfId="0" applyFont="1" applyBorder="1" applyAlignment="1">
      <alignment horizontal="center" shrinkToFit="1"/>
    </xf>
    <xf numFmtId="0" fontId="23" fillId="0" borderId="45" xfId="0" applyFont="1" applyFill="1" applyBorder="1" applyAlignment="1">
      <alignment horizontal="center" shrinkToFit="1"/>
    </xf>
    <xf numFmtId="0" fontId="23" fillId="0" borderId="52" xfId="0" applyFont="1" applyBorder="1" applyAlignment="1">
      <alignment horizontal="center" shrinkToFit="1"/>
    </xf>
    <xf numFmtId="0" fontId="23" fillId="0" borderId="53" xfId="0" applyFont="1" applyBorder="1" applyAlignment="1">
      <alignment horizontal="center" shrinkToFit="1"/>
    </xf>
    <xf numFmtId="0" fontId="23" fillId="0" borderId="54" xfId="0" applyFont="1" applyBorder="1" applyAlignment="1">
      <alignment horizontal="center" shrinkToFit="1"/>
    </xf>
    <xf numFmtId="0" fontId="28" fillId="0" borderId="53" xfId="0" applyFont="1" applyBorder="1" applyAlignment="1">
      <alignment horizontal="center" shrinkToFit="1"/>
    </xf>
    <xf numFmtId="0" fontId="23" fillId="0" borderId="55" xfId="0" applyFont="1" applyBorder="1" applyAlignment="1">
      <alignment horizontal="center" shrinkToFit="1"/>
    </xf>
    <xf numFmtId="0" fontId="23" fillId="0" borderId="56" xfId="0" applyFont="1" applyBorder="1" applyAlignment="1">
      <alignment horizontal="center" shrinkToFit="1"/>
    </xf>
    <xf numFmtId="0" fontId="29" fillId="33" borderId="57" xfId="0" applyFont="1" applyFill="1" applyBorder="1" applyAlignment="1">
      <alignment horizontal="center" shrinkToFit="1"/>
    </xf>
    <xf numFmtId="0" fontId="29" fillId="33" borderId="58" xfId="0" applyFont="1" applyFill="1" applyBorder="1" applyAlignment="1">
      <alignment horizontal="center" shrinkToFit="1"/>
    </xf>
    <xf numFmtId="0" fontId="29" fillId="33" borderId="59" xfId="0" applyFont="1" applyFill="1" applyBorder="1" applyAlignment="1">
      <alignment horizontal="center" shrinkToFit="1"/>
    </xf>
    <xf numFmtId="0" fontId="23" fillId="34" borderId="60" xfId="0" applyFont="1" applyFill="1" applyBorder="1" applyAlignment="1">
      <alignment horizont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61" xfId="0" applyFont="1" applyBorder="1" applyAlignment="1">
      <alignment vertical="center" shrinkToFit="1"/>
    </xf>
    <xf numFmtId="0" fontId="23" fillId="0" borderId="49" xfId="0" applyFont="1" applyFill="1" applyBorder="1" applyAlignment="1">
      <alignment horizontal="center" shrinkToFit="1"/>
    </xf>
    <xf numFmtId="0" fontId="23" fillId="0" borderId="31" xfId="0" applyFont="1" applyFill="1" applyBorder="1" applyAlignment="1">
      <alignment horizontal="center" shrinkToFit="1"/>
    </xf>
    <xf numFmtId="0" fontId="23" fillId="0" borderId="62" xfId="0" applyFont="1" applyFill="1" applyBorder="1" applyAlignment="1">
      <alignment shrinkToFit="1"/>
    </xf>
    <xf numFmtId="0" fontId="3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30" fillId="0" borderId="0" xfId="0" applyFont="1" applyBorder="1" applyAlignment="1">
      <alignment horizontal="centerContinuous" shrinkToFi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5" fillId="0" borderId="6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65" xfId="0" applyFont="1" applyBorder="1" applyAlignment="1">
      <alignment horizontal="center"/>
    </xf>
    <xf numFmtId="0" fontId="2" fillId="0" borderId="64" xfId="0" applyFont="1" applyBorder="1" applyAlignment="1">
      <alignment/>
    </xf>
    <xf numFmtId="0" fontId="7" fillId="34" borderId="66" xfId="0" applyFont="1" applyFill="1" applyBorder="1" applyAlignment="1">
      <alignment/>
    </xf>
    <xf numFmtId="0" fontId="8" fillId="33" borderId="67" xfId="0" applyNumberFormat="1" applyFont="1" applyFill="1" applyBorder="1" applyAlignment="1">
      <alignment horizontal="center"/>
    </xf>
    <xf numFmtId="0" fontId="2" fillId="0" borderId="68" xfId="0" applyFont="1" applyBorder="1" applyAlignment="1">
      <alignment/>
    </xf>
    <xf numFmtId="0" fontId="8" fillId="33" borderId="69" xfId="0" applyNumberFormat="1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23" fillId="0" borderId="53" xfId="0" applyFont="1" applyBorder="1" applyAlignment="1" quotePrefix="1">
      <alignment horizontal="center" shrinkToFit="1"/>
    </xf>
    <xf numFmtId="41" fontId="23" fillId="34" borderId="70" xfId="0" applyNumberFormat="1" applyFont="1" applyFill="1" applyBorder="1" applyAlignment="1">
      <alignment shrinkToFit="1"/>
    </xf>
    <xf numFmtId="41" fontId="23" fillId="34" borderId="71" xfId="0" applyNumberFormat="1" applyFont="1" applyFill="1" applyBorder="1" applyAlignment="1">
      <alignment shrinkToFit="1"/>
    </xf>
    <xf numFmtId="41" fontId="23" fillId="34" borderId="72" xfId="0" applyNumberFormat="1" applyFont="1" applyFill="1" applyBorder="1" applyAlignment="1">
      <alignment shrinkToFit="1"/>
    </xf>
    <xf numFmtId="41" fontId="34" fillId="34" borderId="71" xfId="0" applyNumberFormat="1" applyFont="1" applyFill="1" applyBorder="1" applyAlignment="1">
      <alignment shrinkToFit="1"/>
    </xf>
    <xf numFmtId="41" fontId="34" fillId="34" borderId="72" xfId="0" applyNumberFormat="1" applyFont="1" applyFill="1" applyBorder="1" applyAlignment="1">
      <alignment shrinkToFit="1"/>
    </xf>
    <xf numFmtId="41" fontId="34" fillId="34" borderId="70" xfId="0" applyNumberFormat="1" applyFont="1" applyFill="1" applyBorder="1" applyAlignment="1">
      <alignment shrinkToFit="1"/>
    </xf>
    <xf numFmtId="0" fontId="22" fillId="0" borderId="51" xfId="0" applyFont="1" applyBorder="1" applyAlignment="1">
      <alignment horizontal="center" vertical="top" shrinkToFit="1"/>
    </xf>
    <xf numFmtId="0" fontId="29" fillId="0" borderId="50" xfId="0" applyFont="1" applyBorder="1" applyAlignment="1">
      <alignment horizontal="center" shrinkToFit="1"/>
    </xf>
    <xf numFmtId="0" fontId="29" fillId="0" borderId="50" xfId="0" applyFont="1" applyBorder="1" applyAlignment="1">
      <alignment horizontal="center" vertical="top" shrinkToFit="1"/>
    </xf>
    <xf numFmtId="0" fontId="29" fillId="0" borderId="51" xfId="0" applyFont="1" applyBorder="1" applyAlignment="1">
      <alignment horizontal="center" vertical="top" shrinkToFit="1"/>
    </xf>
    <xf numFmtId="0" fontId="5" fillId="0" borderId="7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7" fillId="34" borderId="52" xfId="0" applyFont="1" applyFill="1" applyBorder="1" applyAlignment="1">
      <alignment/>
    </xf>
    <xf numFmtId="0" fontId="8" fillId="33" borderId="24" xfId="0" applyNumberFormat="1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8" fillId="33" borderId="2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35" fillId="0" borderId="0" xfId="0" applyFont="1" applyAlignment="1">
      <alignment/>
    </xf>
    <xf numFmtId="0" fontId="29" fillId="0" borderId="74" xfId="0" applyFont="1" applyBorder="1" applyAlignment="1">
      <alignment horizontal="center" vertical="top" shrinkToFit="1"/>
    </xf>
    <xf numFmtId="0" fontId="29" fillId="35" borderId="57" xfId="0" applyFont="1" applyFill="1" applyBorder="1" applyAlignment="1">
      <alignment horizontal="center" shrinkToFit="1"/>
    </xf>
    <xf numFmtId="0" fontId="29" fillId="35" borderId="58" xfId="0" applyFont="1" applyFill="1" applyBorder="1" applyAlignment="1">
      <alignment horizontal="center" shrinkToFit="1"/>
    </xf>
    <xf numFmtId="0" fontId="29" fillId="35" borderId="59" xfId="0" applyFont="1" applyFill="1" applyBorder="1" applyAlignment="1">
      <alignment horizontal="center" shrinkToFit="1"/>
    </xf>
    <xf numFmtId="0" fontId="23" fillId="0" borderId="75" xfId="0" applyFont="1" applyFill="1" applyBorder="1" applyAlignment="1">
      <alignment horizontal="center" shrinkToFit="1"/>
    </xf>
    <xf numFmtId="41" fontId="23" fillId="0" borderId="76" xfId="0" applyNumberFormat="1" applyFont="1" applyFill="1" applyBorder="1" applyAlignment="1">
      <alignment shrinkToFit="1"/>
    </xf>
    <xf numFmtId="41" fontId="23" fillId="0" borderId="36" xfId="0" applyNumberFormat="1" applyFont="1" applyFill="1" applyBorder="1" applyAlignment="1">
      <alignment shrinkToFit="1"/>
    </xf>
    <xf numFmtId="41" fontId="23" fillId="0" borderId="77" xfId="0" applyNumberFormat="1" applyFont="1" applyFill="1" applyBorder="1" applyAlignment="1">
      <alignment shrinkToFit="1"/>
    </xf>
    <xf numFmtId="0" fontId="23" fillId="33" borderId="39" xfId="0" applyFont="1" applyFill="1" applyBorder="1" applyAlignment="1">
      <alignment horizontal="center" shrinkToFit="1"/>
    </xf>
    <xf numFmtId="41" fontId="34" fillId="33" borderId="78" xfId="0" applyNumberFormat="1" applyFont="1" applyFill="1" applyBorder="1" applyAlignment="1">
      <alignment shrinkToFit="1"/>
    </xf>
    <xf numFmtId="41" fontId="34" fillId="33" borderId="40" xfId="0" applyNumberFormat="1" applyFont="1" applyFill="1" applyBorder="1" applyAlignment="1">
      <alignment shrinkToFit="1"/>
    </xf>
    <xf numFmtId="41" fontId="34" fillId="33" borderId="79" xfId="0" applyNumberFormat="1" applyFont="1" applyFill="1" applyBorder="1" applyAlignment="1">
      <alignment shrinkToFit="1"/>
    </xf>
    <xf numFmtId="41" fontId="23" fillId="33" borderId="78" xfId="0" applyNumberFormat="1" applyFont="1" applyFill="1" applyBorder="1" applyAlignment="1">
      <alignment horizontal="center" shrinkToFit="1"/>
    </xf>
    <xf numFmtId="41" fontId="23" fillId="33" borderId="40" xfId="0" applyNumberFormat="1" applyFont="1" applyFill="1" applyBorder="1" applyAlignment="1">
      <alignment horizontal="center" shrinkToFit="1"/>
    </xf>
    <xf numFmtId="41" fontId="23" fillId="33" borderId="79" xfId="0" applyNumberFormat="1" applyFont="1" applyFill="1" applyBorder="1" applyAlignment="1">
      <alignment horizontal="center" shrinkToFit="1"/>
    </xf>
    <xf numFmtId="0" fontId="23" fillId="0" borderId="35" xfId="0" applyFont="1" applyFill="1" applyBorder="1" applyAlignment="1">
      <alignment horizontal="center" shrinkToFit="1"/>
    </xf>
    <xf numFmtId="41" fontId="23" fillId="33" borderId="78" xfId="0" applyNumberFormat="1" applyFont="1" applyFill="1" applyBorder="1" applyAlignment="1">
      <alignment shrinkToFit="1"/>
    </xf>
    <xf numFmtId="41" fontId="23" fillId="33" borderId="40" xfId="0" applyNumberFormat="1" applyFont="1" applyFill="1" applyBorder="1" applyAlignment="1">
      <alignment shrinkToFit="1"/>
    </xf>
    <xf numFmtId="41" fontId="23" fillId="33" borderId="79" xfId="0" applyNumberFormat="1" applyFont="1" applyFill="1" applyBorder="1" applyAlignment="1">
      <alignment shrinkToFit="1"/>
    </xf>
    <xf numFmtId="0" fontId="23" fillId="33" borderId="60" xfId="0" applyFont="1" applyFill="1" applyBorder="1" applyAlignment="1">
      <alignment horizontal="center" shrinkToFit="1"/>
    </xf>
    <xf numFmtId="41" fontId="23" fillId="33" borderId="80" xfId="0" applyNumberFormat="1" applyFont="1" applyFill="1" applyBorder="1" applyAlignment="1">
      <alignment shrinkToFit="1"/>
    </xf>
    <xf numFmtId="41" fontId="23" fillId="33" borderId="81" xfId="0" applyNumberFormat="1" applyFont="1" applyFill="1" applyBorder="1" applyAlignment="1">
      <alignment shrinkToFit="1"/>
    </xf>
    <xf numFmtId="41" fontId="23" fillId="33" borderId="82" xfId="0" applyNumberFormat="1" applyFont="1" applyFill="1" applyBorder="1" applyAlignment="1">
      <alignment shrinkToFit="1"/>
    </xf>
    <xf numFmtId="0" fontId="22" fillId="33" borderId="39" xfId="0" applyFont="1" applyFill="1" applyBorder="1" applyAlignment="1">
      <alignment horizontal="center" shrinkToFit="1"/>
    </xf>
    <xf numFmtId="41" fontId="34" fillId="33" borderId="78" xfId="0" applyNumberFormat="1" applyFont="1" applyFill="1" applyBorder="1" applyAlignment="1">
      <alignment horizontal="center" shrinkToFit="1"/>
    </xf>
    <xf numFmtId="41" fontId="34" fillId="33" borderId="40" xfId="0" applyNumberFormat="1" applyFont="1" applyFill="1" applyBorder="1" applyAlignment="1">
      <alignment horizontal="center" shrinkToFit="1"/>
    </xf>
    <xf numFmtId="41" fontId="34" fillId="33" borderId="79" xfId="0" applyNumberFormat="1" applyFont="1" applyFill="1" applyBorder="1" applyAlignment="1">
      <alignment horizontal="center" shrinkToFit="1"/>
    </xf>
    <xf numFmtId="41" fontId="23" fillId="0" borderId="83" xfId="0" applyNumberFormat="1" applyFont="1" applyFill="1" applyBorder="1" applyAlignment="1">
      <alignment shrinkToFit="1"/>
    </xf>
    <xf numFmtId="41" fontId="23" fillId="0" borderId="84" xfId="0" applyNumberFormat="1" applyFont="1" applyFill="1" applyBorder="1" applyAlignment="1">
      <alignment shrinkToFit="1"/>
    </xf>
    <xf numFmtId="41" fontId="23" fillId="0" borderId="85" xfId="0" applyNumberFormat="1" applyFont="1" applyFill="1" applyBorder="1" applyAlignment="1">
      <alignment shrinkToFit="1"/>
    </xf>
    <xf numFmtId="0" fontId="23" fillId="33" borderId="86" xfId="0" applyFont="1" applyFill="1" applyBorder="1" applyAlignment="1">
      <alignment horizontal="center" shrinkToFit="1"/>
    </xf>
    <xf numFmtId="41" fontId="34" fillId="33" borderId="87" xfId="0" applyNumberFormat="1" applyFont="1" applyFill="1" applyBorder="1" applyAlignment="1">
      <alignment shrinkToFit="1"/>
    </xf>
    <xf numFmtId="41" fontId="34" fillId="33" borderId="88" xfId="0" applyNumberFormat="1" applyFont="1" applyFill="1" applyBorder="1" applyAlignment="1">
      <alignment shrinkToFit="1"/>
    </xf>
    <xf numFmtId="41" fontId="34" fillId="33" borderId="89" xfId="0" applyNumberFormat="1" applyFont="1" applyFill="1" applyBorder="1" applyAlignment="1">
      <alignment shrinkToFit="1"/>
    </xf>
    <xf numFmtId="41" fontId="34" fillId="33" borderId="80" xfId="0" applyNumberFormat="1" applyFont="1" applyFill="1" applyBorder="1" applyAlignment="1">
      <alignment shrinkToFit="1"/>
    </xf>
    <xf numFmtId="41" fontId="34" fillId="33" borderId="81" xfId="0" applyNumberFormat="1" applyFont="1" applyFill="1" applyBorder="1" applyAlignment="1">
      <alignment shrinkToFit="1"/>
    </xf>
    <xf numFmtId="41" fontId="34" fillId="33" borderId="82" xfId="0" applyNumberFormat="1" applyFont="1" applyFill="1" applyBorder="1" applyAlignment="1">
      <alignment shrinkToFit="1"/>
    </xf>
    <xf numFmtId="0" fontId="2" fillId="0" borderId="28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7" fillId="0" borderId="52" xfId="0" applyFont="1" applyBorder="1" applyAlignment="1">
      <alignment horizontal="center" shrinkToFit="1"/>
    </xf>
    <xf numFmtId="0" fontId="17" fillId="0" borderId="54" xfId="0" applyFont="1" applyBorder="1" applyAlignment="1">
      <alignment horizontal="center" shrinkToFit="1"/>
    </xf>
    <xf numFmtId="0" fontId="17" fillId="0" borderId="24" xfId="0" applyFont="1" applyBorder="1" applyAlignment="1">
      <alignment horizontal="center" shrinkToFit="1"/>
    </xf>
    <xf numFmtId="0" fontId="17" fillId="0" borderId="16" xfId="0" applyFont="1" applyBorder="1" applyAlignment="1">
      <alignment horizontal="center" shrinkToFit="1"/>
    </xf>
    <xf numFmtId="205" fontId="26" fillId="0" borderId="90" xfId="0" applyNumberFormat="1" applyFont="1" applyBorder="1" applyAlignment="1">
      <alignment horizontal="right" shrinkToFit="1"/>
    </xf>
    <xf numFmtId="205" fontId="26" fillId="0" borderId="91" xfId="0" applyNumberFormat="1" applyFont="1" applyBorder="1" applyAlignment="1">
      <alignment horizontal="right" shrinkToFit="1"/>
    </xf>
    <xf numFmtId="0" fontId="1" fillId="0" borderId="24" xfId="0" applyFont="1" applyBorder="1" applyAlignment="1">
      <alignment horizontal="center" wrapText="1"/>
    </xf>
    <xf numFmtId="0" fontId="17" fillId="0" borderId="92" xfId="0" applyFont="1" applyBorder="1" applyAlignment="1">
      <alignment horizontal="center" wrapText="1" shrinkToFit="1"/>
    </xf>
    <xf numFmtId="0" fontId="17" fillId="0" borderId="93" xfId="0" applyFont="1" applyBorder="1" applyAlignment="1">
      <alignment horizontal="center" shrinkToFit="1"/>
    </xf>
    <xf numFmtId="0" fontId="17" fillId="0" borderId="31" xfId="0" applyFont="1" applyBorder="1" applyAlignment="1">
      <alignment horizontal="center" shrinkToFit="1"/>
    </xf>
    <xf numFmtId="0" fontId="17" fillId="0" borderId="32" xfId="0" applyFont="1" applyBorder="1" applyAlignment="1">
      <alignment horizontal="center" shrinkToFit="1"/>
    </xf>
    <xf numFmtId="0" fontId="17" fillId="0" borderId="52" xfId="0" applyFont="1" applyBorder="1" applyAlignment="1">
      <alignment horizontal="center" wrapText="1" shrinkToFit="1"/>
    </xf>
    <xf numFmtId="0" fontId="17" fillId="0" borderId="92" xfId="0" applyFont="1" applyBorder="1" applyAlignment="1">
      <alignment horizontal="center" shrinkToFit="1"/>
    </xf>
    <xf numFmtId="0" fontId="17" fillId="0" borderId="31" xfId="0" applyFont="1" applyBorder="1" applyAlignment="1">
      <alignment horizontal="center" wrapText="1" shrinkToFit="1"/>
    </xf>
    <xf numFmtId="0" fontId="15" fillId="0" borderId="92" xfId="0" applyFont="1" applyBorder="1" applyAlignment="1">
      <alignment horizontal="center" shrinkToFit="1"/>
    </xf>
    <xf numFmtId="0" fontId="15" fillId="0" borderId="93" xfId="0" applyFont="1" applyBorder="1" applyAlignment="1">
      <alignment horizontal="center" shrinkToFit="1"/>
    </xf>
    <xf numFmtId="0" fontId="15" fillId="0" borderId="31" xfId="0" applyFont="1" applyBorder="1" applyAlignment="1">
      <alignment horizontal="center" shrinkToFit="1"/>
    </xf>
    <xf numFmtId="0" fontId="15" fillId="0" borderId="32" xfId="0" applyFont="1" applyBorder="1" applyAlignment="1">
      <alignment horizontal="center" shrinkToFit="1"/>
    </xf>
    <xf numFmtId="0" fontId="15" fillId="0" borderId="52" xfId="0" applyFont="1" applyBorder="1" applyAlignment="1">
      <alignment horizontal="center" shrinkToFit="1"/>
    </xf>
    <xf numFmtId="0" fontId="15" fillId="0" borderId="54" xfId="0" applyFont="1" applyBorder="1" applyAlignment="1">
      <alignment horizontal="center" shrinkToFit="1"/>
    </xf>
    <xf numFmtId="0" fontId="16" fillId="0" borderId="24" xfId="0" applyFont="1" applyBorder="1" applyAlignment="1">
      <alignment horizontal="center" shrinkToFit="1"/>
    </xf>
    <xf numFmtId="0" fontId="16" fillId="0" borderId="16" xfId="0" applyFont="1" applyBorder="1" applyAlignment="1">
      <alignment horizont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18" fillId="0" borderId="92" xfId="0" applyFont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7" fontId="5" fillId="0" borderId="17" xfId="0" applyNumberFormat="1" applyFont="1" applyBorder="1" applyAlignment="1">
      <alignment horizontal="center"/>
    </xf>
    <xf numFmtId="0" fontId="2" fillId="0" borderId="100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32" fillId="0" borderId="0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2" fillId="0" borderId="105" xfId="0" applyFont="1" applyBorder="1" applyAlignment="1">
      <alignment horizontal="center" vertical="distributed"/>
    </xf>
    <xf numFmtId="0" fontId="2" fillId="0" borderId="102" xfId="0" applyFont="1" applyBorder="1" applyAlignment="1">
      <alignment horizontal="center" vertical="distributed"/>
    </xf>
    <xf numFmtId="0" fontId="2" fillId="0" borderId="103" xfId="0" applyFont="1" applyBorder="1" applyAlignment="1">
      <alignment horizontal="center" vertical="distributed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0" fillId="0" borderId="104" xfId="0" applyFont="1" applyBorder="1" applyAlignment="1">
      <alignment horizontal="center"/>
    </xf>
    <xf numFmtId="207" fontId="5" fillId="0" borderId="17" xfId="0" applyNumberFormat="1" applyFont="1" applyBorder="1" applyAlignment="1" quotePrefix="1">
      <alignment horizontal="center"/>
    </xf>
    <xf numFmtId="0" fontId="10" fillId="0" borderId="3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07" fontId="2" fillId="0" borderId="17" xfId="0" applyNumberFormat="1" applyFont="1" applyBorder="1" applyAlignment="1">
      <alignment horizontal="center"/>
    </xf>
    <xf numFmtId="0" fontId="5" fillId="0" borderId="10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2" fillId="0" borderId="30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04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207" fontId="5" fillId="0" borderId="17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shrinkToFit="1"/>
    </xf>
    <xf numFmtId="0" fontId="29" fillId="35" borderId="105" xfId="0" applyFont="1" applyFill="1" applyBorder="1" applyAlignment="1">
      <alignment horizontal="center" shrinkToFit="1"/>
    </xf>
    <xf numFmtId="0" fontId="29" fillId="35" borderId="102" xfId="0" applyFont="1" applyFill="1" applyBorder="1" applyAlignment="1">
      <alignment horizontal="center" shrinkToFit="1"/>
    </xf>
    <xf numFmtId="0" fontId="29" fillId="35" borderId="106" xfId="0" applyFont="1" applyFill="1" applyBorder="1" applyAlignment="1">
      <alignment horizontal="center" shrinkToFit="1"/>
    </xf>
    <xf numFmtId="0" fontId="29" fillId="33" borderId="105" xfId="0" applyFont="1" applyFill="1" applyBorder="1" applyAlignment="1">
      <alignment horizontal="center" shrinkToFit="1"/>
    </xf>
    <xf numFmtId="0" fontId="29" fillId="33" borderId="102" xfId="0" applyFont="1" applyFill="1" applyBorder="1" applyAlignment="1">
      <alignment horizontal="center" shrinkToFit="1"/>
    </xf>
    <xf numFmtId="0" fontId="29" fillId="33" borderId="106" xfId="0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</xdr:colOff>
      <xdr:row>25</xdr:row>
      <xdr:rowOff>57150</xdr:rowOff>
    </xdr:from>
    <xdr:to>
      <xdr:col>21</xdr:col>
      <xdr:colOff>257175</xdr:colOff>
      <xdr:row>39</xdr:row>
      <xdr:rowOff>133350</xdr:rowOff>
    </xdr:to>
    <xdr:pic>
      <xdr:nvPicPr>
        <xdr:cNvPr id="1" name="Picture 1" descr="土工図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5962650"/>
          <a:ext cx="23526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10</xdr:row>
      <xdr:rowOff>9525</xdr:rowOff>
    </xdr:from>
    <xdr:to>
      <xdr:col>21</xdr:col>
      <xdr:colOff>190500</xdr:colOff>
      <xdr:row>19</xdr:row>
      <xdr:rowOff>38100</xdr:rowOff>
    </xdr:to>
    <xdr:pic>
      <xdr:nvPicPr>
        <xdr:cNvPr id="2" name="Picture 2" descr="土工図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2428875"/>
          <a:ext cx="15144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showZeros="0" view="pageBreakPreview" zoomScaleNormal="150" zoomScaleSheetLayoutView="100" zoomScalePageLayoutView="0" workbookViewId="0" topLeftCell="B33">
      <selection activeCell="O14" sqref="O14"/>
    </sheetView>
  </sheetViews>
  <sheetFormatPr defaultColWidth="9.00390625" defaultRowHeight="13.5"/>
  <cols>
    <col min="1" max="1" width="5.625" style="0" customWidth="1"/>
    <col min="2" max="2" width="7.625" style="0" customWidth="1"/>
    <col min="3" max="3" width="6.625" style="0" customWidth="1"/>
    <col min="4" max="4" width="4.625" style="0" customWidth="1"/>
    <col min="5" max="24" width="5.625" style="0" customWidth="1"/>
    <col min="25" max="25" width="6.625" style="0" customWidth="1"/>
    <col min="26" max="27" width="4.625" style="0" customWidth="1"/>
    <col min="28" max="28" width="6.625" style="0" customWidth="1"/>
  </cols>
  <sheetData>
    <row r="1" spans="2:25" ht="18" customHeight="1">
      <c r="B1" s="20"/>
      <c r="C1" s="20"/>
      <c r="D1" s="20"/>
      <c r="E1" s="78"/>
      <c r="F1" s="78" t="s">
        <v>28</v>
      </c>
      <c r="G1" s="78"/>
      <c r="H1" s="78"/>
      <c r="I1" s="78"/>
      <c r="J1" s="78"/>
      <c r="K1" s="78"/>
      <c r="L1" s="78"/>
      <c r="M1" s="20"/>
      <c r="N1" s="20"/>
      <c r="O1" s="20"/>
      <c r="P1" s="20"/>
      <c r="Q1" s="20"/>
      <c r="R1" s="78" t="s">
        <v>35</v>
      </c>
      <c r="S1" s="78"/>
      <c r="T1" s="78"/>
      <c r="U1" s="78"/>
      <c r="V1" s="78"/>
      <c r="W1" s="78"/>
      <c r="X1" s="78"/>
      <c r="Y1" s="20"/>
    </row>
    <row r="2" ht="11.25" customHeight="1"/>
    <row r="3" spans="6:25" ht="15" customHeight="1">
      <c r="F3" s="31" t="s">
        <v>12</v>
      </c>
      <c r="G3" s="31"/>
      <c r="H3" s="31" t="s">
        <v>239</v>
      </c>
      <c r="I3" s="31"/>
      <c r="J3" s="31"/>
      <c r="K3" s="31"/>
      <c r="L3" s="31"/>
      <c r="M3" s="77"/>
      <c r="N3" s="9"/>
      <c r="O3" s="9"/>
      <c r="P3" s="9"/>
      <c r="Q3" s="9"/>
      <c r="R3" s="31" t="s">
        <v>12</v>
      </c>
      <c r="S3" s="31"/>
      <c r="T3" s="31" t="str">
        <f>+H3</f>
        <v>○○町配水管布設替工事R○○－○○</v>
      </c>
      <c r="U3" s="31"/>
      <c r="V3" s="31"/>
      <c r="W3" s="31"/>
      <c r="X3" s="31"/>
      <c r="Y3" s="77"/>
    </row>
    <row r="4" spans="6:25" ht="15" customHeight="1">
      <c r="F4" s="32" t="s">
        <v>13</v>
      </c>
      <c r="G4" s="32"/>
      <c r="H4" s="32" t="s">
        <v>37</v>
      </c>
      <c r="I4" s="32"/>
      <c r="J4" s="32"/>
      <c r="K4" s="32"/>
      <c r="L4" s="32"/>
      <c r="M4" s="32"/>
      <c r="N4" s="9"/>
      <c r="O4" s="9"/>
      <c r="P4" s="9"/>
      <c r="Q4" s="9"/>
      <c r="R4" s="32" t="s">
        <v>13</v>
      </c>
      <c r="S4" s="32"/>
      <c r="T4" s="32" t="s">
        <v>37</v>
      </c>
      <c r="U4" s="32"/>
      <c r="V4" s="32"/>
      <c r="W4" s="32"/>
      <c r="X4" s="32"/>
      <c r="Y4" s="32"/>
    </row>
    <row r="6" spans="1:28" ht="12.75" customHeight="1">
      <c r="A6" s="231" t="s">
        <v>97</v>
      </c>
      <c r="B6" s="234" t="s">
        <v>72</v>
      </c>
      <c r="C6" s="237" t="s">
        <v>56</v>
      </c>
      <c r="D6" s="240" t="s">
        <v>14</v>
      </c>
      <c r="E6" s="228" t="s">
        <v>99</v>
      </c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30"/>
      <c r="Z6" s="243" t="s">
        <v>8</v>
      </c>
      <c r="AA6" s="222" t="s">
        <v>15</v>
      </c>
      <c r="AB6" s="222" t="s">
        <v>98</v>
      </c>
    </row>
    <row r="7" spans="1:28" ht="12.75" customHeight="1" thickBot="1">
      <c r="A7" s="232"/>
      <c r="B7" s="235"/>
      <c r="C7" s="238"/>
      <c r="D7" s="241"/>
      <c r="E7" s="225" t="s">
        <v>100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7"/>
      <c r="Z7" s="244"/>
      <c r="AA7" s="223"/>
      <c r="AB7" s="223"/>
    </row>
    <row r="8" spans="1:28" ht="24.75" customHeight="1">
      <c r="A8" s="233"/>
      <c r="B8" s="236"/>
      <c r="C8" s="239"/>
      <c r="D8" s="242"/>
      <c r="E8" s="28" t="s">
        <v>9</v>
      </c>
      <c r="F8" s="29" t="s">
        <v>16</v>
      </c>
      <c r="G8" s="29" t="s">
        <v>17</v>
      </c>
      <c r="H8" s="29" t="s">
        <v>18</v>
      </c>
      <c r="I8" s="29" t="s">
        <v>19</v>
      </c>
      <c r="J8" s="29" t="s">
        <v>20</v>
      </c>
      <c r="K8" s="30" t="s">
        <v>21</v>
      </c>
      <c r="L8" s="30" t="s">
        <v>22</v>
      </c>
      <c r="M8" s="30" t="s">
        <v>23</v>
      </c>
      <c r="N8" s="29"/>
      <c r="O8" s="30" t="s">
        <v>24</v>
      </c>
      <c r="P8" s="29"/>
      <c r="Q8" s="29"/>
      <c r="R8" s="29"/>
      <c r="S8" s="29"/>
      <c r="T8" s="30"/>
      <c r="U8" s="30"/>
      <c r="V8" s="30"/>
      <c r="W8" s="30"/>
      <c r="X8" s="21"/>
      <c r="Y8" s="33" t="s">
        <v>25</v>
      </c>
      <c r="Z8" s="245"/>
      <c r="AA8" s="224"/>
      <c r="AB8" s="224"/>
    </row>
    <row r="9" spans="1:28" ht="12.75" customHeight="1">
      <c r="A9" s="207" t="s">
        <v>73</v>
      </c>
      <c r="B9" s="213" t="s">
        <v>70</v>
      </c>
      <c r="C9" s="211" t="s">
        <v>57</v>
      </c>
      <c r="D9" s="202" t="s">
        <v>33</v>
      </c>
      <c r="E9" s="56"/>
      <c r="F9" s="57"/>
      <c r="G9" s="57"/>
      <c r="H9" s="57"/>
      <c r="I9" s="57"/>
      <c r="J9" s="57"/>
      <c r="K9" s="58">
        <v>82</v>
      </c>
      <c r="L9" s="58"/>
      <c r="M9" s="58"/>
      <c r="N9" s="57"/>
      <c r="O9" s="58"/>
      <c r="P9" s="58"/>
      <c r="Q9" s="58"/>
      <c r="R9" s="58"/>
      <c r="S9" s="58"/>
      <c r="T9" s="58"/>
      <c r="U9" s="58"/>
      <c r="V9" s="58"/>
      <c r="W9" s="58"/>
      <c r="X9" s="58"/>
      <c r="Y9" s="59">
        <f>SUM(E9:X9)</f>
        <v>82</v>
      </c>
      <c r="Z9" s="204">
        <f aca="true" t="shared" si="0" ref="Z9:Z17">Y9-Y10</f>
        <v>0.5</v>
      </c>
      <c r="AA9" s="198">
        <v>-0.2</v>
      </c>
      <c r="AB9" s="198"/>
    </row>
    <row r="10" spans="1:28" ht="12.75" customHeight="1">
      <c r="A10" s="208"/>
      <c r="B10" s="210"/>
      <c r="C10" s="201"/>
      <c r="D10" s="203"/>
      <c r="E10" s="60"/>
      <c r="F10" s="61"/>
      <c r="G10" s="61"/>
      <c r="H10" s="61"/>
      <c r="I10" s="61"/>
      <c r="J10" s="61"/>
      <c r="K10" s="62">
        <v>81.5</v>
      </c>
      <c r="L10" s="62"/>
      <c r="M10" s="62"/>
      <c r="N10" s="61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3">
        <f>SUM(E10:X10)</f>
        <v>81.5</v>
      </c>
      <c r="Z10" s="205"/>
      <c r="AA10" s="199"/>
      <c r="AB10" s="199"/>
    </row>
    <row r="11" spans="1:28" ht="12.75" customHeight="1">
      <c r="A11" s="212" t="s">
        <v>29</v>
      </c>
      <c r="B11" s="213" t="s">
        <v>70</v>
      </c>
      <c r="C11" s="211" t="s">
        <v>58</v>
      </c>
      <c r="D11" s="202" t="s">
        <v>33</v>
      </c>
      <c r="E11" s="56">
        <v>374</v>
      </c>
      <c r="F11" s="57">
        <v>7.5</v>
      </c>
      <c r="G11" s="57"/>
      <c r="H11" s="57"/>
      <c r="I11" s="57"/>
      <c r="J11" s="57"/>
      <c r="K11" s="58"/>
      <c r="L11" s="58"/>
      <c r="M11" s="58"/>
      <c r="N11" s="57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9">
        <f aca="true" t="shared" si="1" ref="Y11:Y16">SUM(E11:X11)</f>
        <v>381.5</v>
      </c>
      <c r="Z11" s="204">
        <f t="shared" si="0"/>
        <v>1.7000000000000455</v>
      </c>
      <c r="AA11" s="198">
        <v>-0.2</v>
      </c>
      <c r="AB11" s="198"/>
    </row>
    <row r="12" spans="1:28" ht="12.75" customHeight="1">
      <c r="A12" s="208"/>
      <c r="B12" s="210"/>
      <c r="C12" s="201"/>
      <c r="D12" s="203"/>
      <c r="E12" s="60">
        <v>372.9</v>
      </c>
      <c r="F12" s="61">
        <v>6.9</v>
      </c>
      <c r="G12" s="61"/>
      <c r="H12" s="61"/>
      <c r="I12" s="61"/>
      <c r="J12" s="61"/>
      <c r="K12" s="62"/>
      <c r="L12" s="62"/>
      <c r="M12" s="62"/>
      <c r="N12" s="6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3">
        <f t="shared" si="1"/>
        <v>379.79999999999995</v>
      </c>
      <c r="Z12" s="205"/>
      <c r="AA12" s="199"/>
      <c r="AB12" s="199"/>
    </row>
    <row r="13" spans="1:28" ht="12.75" customHeight="1">
      <c r="A13" s="212" t="s">
        <v>29</v>
      </c>
      <c r="B13" s="213" t="s">
        <v>70</v>
      </c>
      <c r="C13" s="211" t="s">
        <v>59</v>
      </c>
      <c r="D13" s="202" t="s">
        <v>33</v>
      </c>
      <c r="E13" s="56"/>
      <c r="F13" s="57"/>
      <c r="G13" s="57"/>
      <c r="H13" s="57"/>
      <c r="I13" s="57"/>
      <c r="J13" s="57"/>
      <c r="K13" s="58"/>
      <c r="L13" s="58">
        <v>120.5</v>
      </c>
      <c r="M13" s="58"/>
      <c r="N13" s="57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>
        <f t="shared" si="1"/>
        <v>120.5</v>
      </c>
      <c r="Z13" s="204">
        <f t="shared" si="0"/>
        <v>0.5</v>
      </c>
      <c r="AA13" s="198">
        <v>-0.2</v>
      </c>
      <c r="AB13" s="198"/>
    </row>
    <row r="14" spans="1:28" ht="12.75" customHeight="1">
      <c r="A14" s="208"/>
      <c r="B14" s="210"/>
      <c r="C14" s="201"/>
      <c r="D14" s="203"/>
      <c r="E14" s="60"/>
      <c r="F14" s="61"/>
      <c r="G14" s="61"/>
      <c r="H14" s="61"/>
      <c r="I14" s="61"/>
      <c r="J14" s="61"/>
      <c r="K14" s="62"/>
      <c r="L14" s="62">
        <v>120</v>
      </c>
      <c r="M14" s="62"/>
      <c r="N14" s="6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3">
        <f t="shared" si="1"/>
        <v>120</v>
      </c>
      <c r="Z14" s="205"/>
      <c r="AA14" s="199"/>
      <c r="AB14" s="199"/>
    </row>
    <row r="15" spans="1:28" ht="12.75" customHeight="1">
      <c r="A15" s="212" t="s">
        <v>29</v>
      </c>
      <c r="B15" s="213" t="s">
        <v>70</v>
      </c>
      <c r="C15" s="211" t="s">
        <v>60</v>
      </c>
      <c r="D15" s="202" t="s">
        <v>33</v>
      </c>
      <c r="E15" s="56"/>
      <c r="F15" s="57"/>
      <c r="G15" s="57"/>
      <c r="H15" s="57"/>
      <c r="I15" s="57"/>
      <c r="J15" s="57">
        <v>9</v>
      </c>
      <c r="K15" s="58"/>
      <c r="L15" s="58"/>
      <c r="M15" s="58">
        <v>91</v>
      </c>
      <c r="N15" s="57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>
        <f t="shared" si="1"/>
        <v>100</v>
      </c>
      <c r="Z15" s="204">
        <f t="shared" si="0"/>
        <v>0.7000000000000028</v>
      </c>
      <c r="AA15" s="198">
        <v>-0.2</v>
      </c>
      <c r="AB15" s="198"/>
    </row>
    <row r="16" spans="1:28" ht="12.75" customHeight="1">
      <c r="A16" s="208"/>
      <c r="B16" s="210"/>
      <c r="C16" s="201"/>
      <c r="D16" s="203"/>
      <c r="E16" s="60"/>
      <c r="F16" s="61"/>
      <c r="G16" s="61"/>
      <c r="H16" s="61"/>
      <c r="I16" s="61"/>
      <c r="J16" s="61">
        <v>8.5</v>
      </c>
      <c r="K16" s="62"/>
      <c r="L16" s="62"/>
      <c r="M16" s="62">
        <v>90.8</v>
      </c>
      <c r="N16" s="61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3">
        <f t="shared" si="1"/>
        <v>99.3</v>
      </c>
      <c r="Z16" s="205"/>
      <c r="AA16" s="199"/>
      <c r="AB16" s="199"/>
    </row>
    <row r="17" spans="1:28" ht="12.75" customHeight="1">
      <c r="A17" s="212" t="s">
        <v>29</v>
      </c>
      <c r="B17" s="209" t="s">
        <v>71</v>
      </c>
      <c r="C17" s="200" t="s">
        <v>30</v>
      </c>
      <c r="D17" s="202" t="s">
        <v>33</v>
      </c>
      <c r="E17" s="56"/>
      <c r="F17" s="57"/>
      <c r="G17" s="57">
        <v>3.7</v>
      </c>
      <c r="H17" s="57">
        <v>11</v>
      </c>
      <c r="I17" s="57">
        <v>6</v>
      </c>
      <c r="J17" s="57"/>
      <c r="K17" s="58"/>
      <c r="L17" s="58"/>
      <c r="M17" s="58"/>
      <c r="N17" s="57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>
        <f>SUM(E17:X17)</f>
        <v>20.7</v>
      </c>
      <c r="Z17" s="204">
        <f t="shared" si="0"/>
        <v>1.5</v>
      </c>
      <c r="AA17" s="198">
        <v>-0.2</v>
      </c>
      <c r="AB17" s="198"/>
    </row>
    <row r="18" spans="1:28" ht="12.75" customHeight="1">
      <c r="A18" s="208"/>
      <c r="B18" s="210"/>
      <c r="C18" s="201"/>
      <c r="D18" s="203"/>
      <c r="E18" s="60"/>
      <c r="F18" s="61"/>
      <c r="G18" s="61">
        <v>4</v>
      </c>
      <c r="H18" s="61">
        <v>10</v>
      </c>
      <c r="I18" s="61">
        <v>5.2</v>
      </c>
      <c r="J18" s="61"/>
      <c r="K18" s="62"/>
      <c r="L18" s="62"/>
      <c r="M18" s="62"/>
      <c r="N18" s="61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3">
        <f>SUM(E18:X18)</f>
        <v>19.2</v>
      </c>
      <c r="Z18" s="205"/>
      <c r="AA18" s="199"/>
      <c r="AB18" s="199"/>
    </row>
    <row r="19" spans="1:28" ht="12.75" customHeight="1">
      <c r="A19" s="212"/>
      <c r="B19" s="213" t="s">
        <v>66</v>
      </c>
      <c r="C19" s="211" t="s">
        <v>61</v>
      </c>
      <c r="D19" s="202" t="s">
        <v>26</v>
      </c>
      <c r="E19" s="64"/>
      <c r="F19" s="65"/>
      <c r="G19" s="65"/>
      <c r="H19" s="65"/>
      <c r="I19" s="65"/>
      <c r="J19" s="65"/>
      <c r="K19" s="66">
        <v>1</v>
      </c>
      <c r="L19" s="66"/>
      <c r="M19" s="66"/>
      <c r="N19" s="65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7">
        <f>SUM(E19:X19)</f>
        <v>1</v>
      </c>
      <c r="Z19" s="204">
        <f>Y19-Y20</f>
        <v>0</v>
      </c>
      <c r="AA19" s="206" t="s">
        <v>34</v>
      </c>
      <c r="AB19" s="198"/>
    </row>
    <row r="20" spans="1:28" ht="12.75" customHeight="1">
      <c r="A20" s="208"/>
      <c r="B20" s="210"/>
      <c r="C20" s="201"/>
      <c r="D20" s="203"/>
      <c r="E20" s="68"/>
      <c r="F20" s="69"/>
      <c r="G20" s="69"/>
      <c r="H20" s="69"/>
      <c r="I20" s="69"/>
      <c r="J20" s="69"/>
      <c r="K20" s="70">
        <v>1</v>
      </c>
      <c r="L20" s="70"/>
      <c r="M20" s="70"/>
      <c r="N20" s="69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1">
        <f>SUM(E20:X20)</f>
        <v>1</v>
      </c>
      <c r="Z20" s="205"/>
      <c r="AA20" s="199"/>
      <c r="AB20" s="199"/>
    </row>
    <row r="21" spans="1:28" ht="12.75" customHeight="1">
      <c r="A21" s="212" t="s">
        <v>31</v>
      </c>
      <c r="B21" s="213" t="s">
        <v>63</v>
      </c>
      <c r="C21" s="211" t="s">
        <v>62</v>
      </c>
      <c r="D21" s="202" t="s">
        <v>26</v>
      </c>
      <c r="E21" s="64">
        <v>8</v>
      </c>
      <c r="F21" s="65">
        <v>1</v>
      </c>
      <c r="G21" s="65"/>
      <c r="H21" s="65"/>
      <c r="I21" s="65"/>
      <c r="J21" s="65"/>
      <c r="K21" s="66"/>
      <c r="L21" s="66"/>
      <c r="M21" s="66"/>
      <c r="N21" s="65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7">
        <f aca="true" t="shared" si="2" ref="Y21:Y26">SUM(E21:X21)</f>
        <v>9</v>
      </c>
      <c r="Z21" s="204">
        <f aca="true" t="shared" si="3" ref="Z21:Z27">Y21-Y22</f>
        <v>0</v>
      </c>
      <c r="AA21" s="206" t="s">
        <v>34</v>
      </c>
      <c r="AB21" s="198"/>
    </row>
    <row r="22" spans="1:28" ht="12.75" customHeight="1">
      <c r="A22" s="208"/>
      <c r="B22" s="210"/>
      <c r="C22" s="201"/>
      <c r="D22" s="203"/>
      <c r="E22" s="68">
        <v>8</v>
      </c>
      <c r="F22" s="69">
        <v>1</v>
      </c>
      <c r="G22" s="69"/>
      <c r="H22" s="69"/>
      <c r="I22" s="69"/>
      <c r="J22" s="69"/>
      <c r="K22" s="70"/>
      <c r="L22" s="70"/>
      <c r="M22" s="70"/>
      <c r="N22" s="69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1">
        <f t="shared" si="2"/>
        <v>9</v>
      </c>
      <c r="Z22" s="205"/>
      <c r="AA22" s="199"/>
      <c r="AB22" s="199"/>
    </row>
    <row r="23" spans="1:28" ht="12.75" customHeight="1">
      <c r="A23" s="212" t="s">
        <v>31</v>
      </c>
      <c r="B23" s="213" t="s">
        <v>63</v>
      </c>
      <c r="C23" s="211" t="s">
        <v>65</v>
      </c>
      <c r="D23" s="202" t="s">
        <v>26</v>
      </c>
      <c r="E23" s="64"/>
      <c r="F23" s="65"/>
      <c r="G23" s="65"/>
      <c r="H23" s="65"/>
      <c r="I23" s="65"/>
      <c r="J23" s="65"/>
      <c r="K23" s="66"/>
      <c r="L23" s="66">
        <v>2</v>
      </c>
      <c r="M23" s="66"/>
      <c r="N23" s="65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7">
        <f t="shared" si="2"/>
        <v>2</v>
      </c>
      <c r="Z23" s="204">
        <f t="shared" si="3"/>
        <v>0</v>
      </c>
      <c r="AA23" s="206" t="s">
        <v>34</v>
      </c>
      <c r="AB23" s="198"/>
    </row>
    <row r="24" spans="1:28" ht="12.75" customHeight="1">
      <c r="A24" s="208"/>
      <c r="B24" s="210"/>
      <c r="C24" s="201"/>
      <c r="D24" s="203"/>
      <c r="E24" s="68"/>
      <c r="F24" s="69"/>
      <c r="G24" s="69"/>
      <c r="H24" s="69"/>
      <c r="I24" s="69"/>
      <c r="J24" s="69"/>
      <c r="K24" s="70"/>
      <c r="L24" s="70">
        <v>2</v>
      </c>
      <c r="M24" s="70"/>
      <c r="N24" s="69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>
        <f t="shared" si="2"/>
        <v>2</v>
      </c>
      <c r="Z24" s="205"/>
      <c r="AA24" s="199"/>
      <c r="AB24" s="199"/>
    </row>
    <row r="25" spans="1:28" ht="12.75" customHeight="1">
      <c r="A25" s="212" t="s">
        <v>31</v>
      </c>
      <c r="B25" s="213" t="s">
        <v>63</v>
      </c>
      <c r="C25" s="211" t="s">
        <v>67</v>
      </c>
      <c r="D25" s="202" t="s">
        <v>26</v>
      </c>
      <c r="E25" s="64"/>
      <c r="F25" s="65"/>
      <c r="G25" s="65"/>
      <c r="H25" s="65"/>
      <c r="I25" s="65"/>
      <c r="J25" s="65">
        <v>1</v>
      </c>
      <c r="K25" s="66"/>
      <c r="L25" s="66"/>
      <c r="M25" s="66">
        <v>2</v>
      </c>
      <c r="N25" s="65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7">
        <f t="shared" si="2"/>
        <v>3</v>
      </c>
      <c r="Z25" s="204">
        <f t="shared" si="3"/>
        <v>0</v>
      </c>
      <c r="AA25" s="206" t="s">
        <v>34</v>
      </c>
      <c r="AB25" s="198"/>
    </row>
    <row r="26" spans="1:28" ht="12.75" customHeight="1">
      <c r="A26" s="208"/>
      <c r="B26" s="210"/>
      <c r="C26" s="201"/>
      <c r="D26" s="203"/>
      <c r="E26" s="68"/>
      <c r="F26" s="69"/>
      <c r="G26" s="69"/>
      <c r="H26" s="69"/>
      <c r="I26" s="69"/>
      <c r="J26" s="69">
        <v>1</v>
      </c>
      <c r="K26" s="70"/>
      <c r="L26" s="70"/>
      <c r="M26" s="70">
        <v>2</v>
      </c>
      <c r="N26" s="69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1">
        <f t="shared" si="2"/>
        <v>3</v>
      </c>
      <c r="Z26" s="205"/>
      <c r="AA26" s="199"/>
      <c r="AB26" s="199"/>
    </row>
    <row r="27" spans="1:28" ht="12.75" customHeight="1">
      <c r="A27" s="212" t="s">
        <v>31</v>
      </c>
      <c r="B27" s="209" t="s">
        <v>27</v>
      </c>
      <c r="C27" s="211" t="s">
        <v>64</v>
      </c>
      <c r="D27" s="202" t="s">
        <v>26</v>
      </c>
      <c r="E27" s="64"/>
      <c r="F27" s="65"/>
      <c r="G27" s="65">
        <v>1</v>
      </c>
      <c r="H27" s="65">
        <v>1</v>
      </c>
      <c r="I27" s="65">
        <v>1</v>
      </c>
      <c r="J27" s="65"/>
      <c r="K27" s="65"/>
      <c r="L27" s="65"/>
      <c r="M27" s="65"/>
      <c r="N27" s="65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7">
        <f aca="true" t="shared" si="4" ref="Y27:Y36">SUM(E27:X27)</f>
        <v>3</v>
      </c>
      <c r="Z27" s="204">
        <f t="shared" si="3"/>
        <v>0</v>
      </c>
      <c r="AA27" s="206" t="s">
        <v>34</v>
      </c>
      <c r="AB27" s="198"/>
    </row>
    <row r="28" spans="1:28" ht="12.75" customHeight="1">
      <c r="A28" s="208"/>
      <c r="B28" s="210"/>
      <c r="C28" s="201"/>
      <c r="D28" s="203"/>
      <c r="E28" s="68"/>
      <c r="F28" s="69"/>
      <c r="G28" s="69">
        <v>1</v>
      </c>
      <c r="H28" s="69">
        <v>1</v>
      </c>
      <c r="I28" s="69">
        <v>1</v>
      </c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1">
        <f t="shared" si="4"/>
        <v>3</v>
      </c>
      <c r="Z28" s="205"/>
      <c r="AA28" s="199"/>
      <c r="AB28" s="199"/>
    </row>
    <row r="29" spans="1:28" ht="12.75" customHeight="1">
      <c r="A29" s="207" t="s">
        <v>75</v>
      </c>
      <c r="B29" s="213" t="s">
        <v>74</v>
      </c>
      <c r="C29" s="211" t="s">
        <v>69</v>
      </c>
      <c r="D29" s="202" t="s">
        <v>26</v>
      </c>
      <c r="E29" s="64">
        <v>1</v>
      </c>
      <c r="F29" s="65"/>
      <c r="G29" s="65"/>
      <c r="H29" s="65"/>
      <c r="I29" s="65"/>
      <c r="J29" s="65"/>
      <c r="K29" s="65"/>
      <c r="L29" s="65">
        <v>1</v>
      </c>
      <c r="M29" s="65"/>
      <c r="N29" s="65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7">
        <f t="shared" si="4"/>
        <v>2</v>
      </c>
      <c r="Z29" s="204">
        <f>Y29-Y30</f>
        <v>0</v>
      </c>
      <c r="AA29" s="206" t="s">
        <v>34</v>
      </c>
      <c r="AB29" s="198"/>
    </row>
    <row r="30" spans="1:28" ht="12.75" customHeight="1">
      <c r="A30" s="208"/>
      <c r="B30" s="210"/>
      <c r="C30" s="201"/>
      <c r="D30" s="203"/>
      <c r="E30" s="68">
        <v>1</v>
      </c>
      <c r="F30" s="69"/>
      <c r="G30" s="69"/>
      <c r="H30" s="69"/>
      <c r="I30" s="69"/>
      <c r="J30" s="69"/>
      <c r="K30" s="69"/>
      <c r="L30" s="69">
        <v>1</v>
      </c>
      <c r="M30" s="69"/>
      <c r="N30" s="69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1">
        <f t="shared" si="4"/>
        <v>2</v>
      </c>
      <c r="Z30" s="205"/>
      <c r="AA30" s="199"/>
      <c r="AB30" s="199"/>
    </row>
    <row r="31" spans="1:28" ht="12.75" customHeight="1">
      <c r="A31" s="207" t="s">
        <v>76</v>
      </c>
      <c r="B31" s="213" t="s">
        <v>68</v>
      </c>
      <c r="C31" s="200"/>
      <c r="D31" s="202" t="s">
        <v>26</v>
      </c>
      <c r="E31" s="64">
        <v>1</v>
      </c>
      <c r="F31" s="65"/>
      <c r="G31" s="65"/>
      <c r="H31" s="65"/>
      <c r="I31" s="65"/>
      <c r="J31" s="65"/>
      <c r="K31" s="65"/>
      <c r="L31" s="65"/>
      <c r="M31" s="65"/>
      <c r="N31" s="65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7">
        <f t="shared" si="4"/>
        <v>1</v>
      </c>
      <c r="Z31" s="204">
        <f>Y31-Y32</f>
        <v>0</v>
      </c>
      <c r="AA31" s="206" t="s">
        <v>34</v>
      </c>
      <c r="AB31" s="198"/>
    </row>
    <row r="32" spans="1:28" ht="12.75" customHeight="1">
      <c r="A32" s="208"/>
      <c r="B32" s="210"/>
      <c r="C32" s="201"/>
      <c r="D32" s="203"/>
      <c r="E32" s="68">
        <v>1</v>
      </c>
      <c r="F32" s="69"/>
      <c r="G32" s="69"/>
      <c r="H32" s="69"/>
      <c r="I32" s="69"/>
      <c r="J32" s="69"/>
      <c r="K32" s="69"/>
      <c r="L32" s="69"/>
      <c r="M32" s="69"/>
      <c r="N32" s="69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1">
        <f t="shared" si="4"/>
        <v>1</v>
      </c>
      <c r="Z32" s="205"/>
      <c r="AA32" s="199"/>
      <c r="AB32" s="199"/>
    </row>
    <row r="33" spans="1:28" ht="12.75" customHeight="1">
      <c r="A33" s="212"/>
      <c r="B33" s="209"/>
      <c r="C33" s="200"/>
      <c r="D33" s="202"/>
      <c r="E33" s="56"/>
      <c r="F33" s="57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9">
        <f t="shared" si="4"/>
        <v>0</v>
      </c>
      <c r="Z33" s="204">
        <f>Y33-Y34</f>
        <v>0</v>
      </c>
      <c r="AA33" s="198"/>
      <c r="AB33" s="198"/>
    </row>
    <row r="34" spans="1:28" ht="12.75" customHeight="1">
      <c r="A34" s="208"/>
      <c r="B34" s="210"/>
      <c r="C34" s="201"/>
      <c r="D34" s="203"/>
      <c r="E34" s="72"/>
      <c r="F34" s="61"/>
      <c r="G34" s="61"/>
      <c r="H34" s="61"/>
      <c r="I34" s="61"/>
      <c r="J34" s="61"/>
      <c r="K34" s="61"/>
      <c r="L34" s="61"/>
      <c r="M34" s="61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3">
        <f t="shared" si="4"/>
        <v>0</v>
      </c>
      <c r="Z34" s="205"/>
      <c r="AA34" s="199"/>
      <c r="AB34" s="199"/>
    </row>
    <row r="35" spans="1:28" ht="12.75" customHeight="1">
      <c r="A35" s="207" t="s">
        <v>77</v>
      </c>
      <c r="B35" s="213" t="s">
        <v>78</v>
      </c>
      <c r="C35" s="211" t="s">
        <v>84</v>
      </c>
      <c r="D35" s="202" t="s">
        <v>40</v>
      </c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57">
        <v>960</v>
      </c>
      <c r="P35" s="75"/>
      <c r="Q35" s="75"/>
      <c r="R35" s="75"/>
      <c r="S35" s="75"/>
      <c r="T35" s="75"/>
      <c r="U35" s="75"/>
      <c r="V35" s="75"/>
      <c r="W35" s="57"/>
      <c r="X35" s="58"/>
      <c r="Y35" s="59">
        <f t="shared" si="4"/>
        <v>960</v>
      </c>
      <c r="Z35" s="204">
        <f>Y35-Y36</f>
        <v>10</v>
      </c>
      <c r="AA35" s="206" t="s">
        <v>34</v>
      </c>
      <c r="AB35" s="198"/>
    </row>
    <row r="36" spans="1:28" ht="12.75" customHeight="1">
      <c r="A36" s="208"/>
      <c r="B36" s="210"/>
      <c r="C36" s="201"/>
      <c r="D36" s="203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1">
        <v>950</v>
      </c>
      <c r="P36" s="62"/>
      <c r="Q36" s="62"/>
      <c r="R36" s="62"/>
      <c r="S36" s="62"/>
      <c r="T36" s="62"/>
      <c r="U36" s="62"/>
      <c r="V36" s="62"/>
      <c r="W36" s="61"/>
      <c r="X36" s="62"/>
      <c r="Y36" s="63">
        <f t="shared" si="4"/>
        <v>950</v>
      </c>
      <c r="Z36" s="205"/>
      <c r="AA36" s="199"/>
      <c r="AB36" s="199"/>
    </row>
    <row r="37" spans="1:28" ht="12.75" customHeight="1">
      <c r="A37" s="212" t="s">
        <v>32</v>
      </c>
      <c r="B37" s="213" t="s">
        <v>79</v>
      </c>
      <c r="C37" s="211" t="s">
        <v>85</v>
      </c>
      <c r="D37" s="202" t="s">
        <v>40</v>
      </c>
      <c r="E37" s="73"/>
      <c r="F37" s="74"/>
      <c r="G37" s="74"/>
      <c r="H37" s="74"/>
      <c r="I37" s="74"/>
      <c r="J37" s="74"/>
      <c r="K37" s="74"/>
      <c r="L37" s="74"/>
      <c r="M37" s="74"/>
      <c r="N37" s="74"/>
      <c r="O37" s="57">
        <v>180</v>
      </c>
      <c r="P37" s="75"/>
      <c r="Q37" s="75"/>
      <c r="R37" s="75"/>
      <c r="S37" s="75"/>
      <c r="T37" s="75"/>
      <c r="U37" s="75"/>
      <c r="V37" s="75"/>
      <c r="W37" s="57"/>
      <c r="X37" s="58"/>
      <c r="Y37" s="59">
        <f aca="true" t="shared" si="5" ref="Y37:Y42">SUM(E37:X37)</f>
        <v>180</v>
      </c>
      <c r="Z37" s="204">
        <f>Y37-Y38</f>
        <v>4.900000000000006</v>
      </c>
      <c r="AA37" s="206" t="s">
        <v>34</v>
      </c>
      <c r="AB37" s="198"/>
    </row>
    <row r="38" spans="1:28" ht="12.75" customHeight="1">
      <c r="A38" s="208"/>
      <c r="B38" s="210"/>
      <c r="C38" s="201"/>
      <c r="D38" s="203"/>
      <c r="E38" s="60"/>
      <c r="F38" s="61"/>
      <c r="G38" s="61"/>
      <c r="H38" s="61"/>
      <c r="I38" s="61"/>
      <c r="J38" s="61"/>
      <c r="K38" s="61"/>
      <c r="L38" s="61"/>
      <c r="M38" s="61"/>
      <c r="N38" s="61"/>
      <c r="O38" s="61">
        <v>175.1</v>
      </c>
      <c r="P38" s="62"/>
      <c r="Q38" s="62"/>
      <c r="R38" s="62"/>
      <c r="S38" s="62"/>
      <c r="T38" s="62"/>
      <c r="U38" s="62"/>
      <c r="V38" s="62"/>
      <c r="W38" s="61"/>
      <c r="X38" s="62"/>
      <c r="Y38" s="63">
        <f t="shared" si="5"/>
        <v>175.1</v>
      </c>
      <c r="Z38" s="205"/>
      <c r="AA38" s="199"/>
      <c r="AB38" s="199"/>
    </row>
    <row r="39" spans="1:28" ht="12.75" customHeight="1">
      <c r="A39" s="212" t="s">
        <v>32</v>
      </c>
      <c r="B39" s="213" t="s">
        <v>81</v>
      </c>
      <c r="C39" s="211" t="s">
        <v>80</v>
      </c>
      <c r="D39" s="202" t="s">
        <v>40</v>
      </c>
      <c r="E39" s="73"/>
      <c r="F39" s="74"/>
      <c r="G39" s="74"/>
      <c r="H39" s="74"/>
      <c r="I39" s="74"/>
      <c r="J39" s="74"/>
      <c r="K39" s="74"/>
      <c r="L39" s="74"/>
      <c r="M39" s="74"/>
      <c r="N39" s="74"/>
      <c r="O39" s="57">
        <v>15</v>
      </c>
      <c r="P39" s="75"/>
      <c r="Q39" s="75"/>
      <c r="R39" s="75"/>
      <c r="S39" s="75"/>
      <c r="T39" s="75"/>
      <c r="U39" s="75"/>
      <c r="V39" s="75"/>
      <c r="W39" s="57"/>
      <c r="X39" s="58"/>
      <c r="Y39" s="59">
        <f t="shared" si="5"/>
        <v>15</v>
      </c>
      <c r="Z39" s="204">
        <f>Y39-Y40</f>
        <v>2.5</v>
      </c>
      <c r="AA39" s="206" t="s">
        <v>34</v>
      </c>
      <c r="AB39" s="198"/>
    </row>
    <row r="40" spans="1:28" ht="12.75" customHeight="1">
      <c r="A40" s="208"/>
      <c r="B40" s="210"/>
      <c r="C40" s="201"/>
      <c r="D40" s="203"/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>
        <v>12.5</v>
      </c>
      <c r="P40" s="62"/>
      <c r="Q40" s="62"/>
      <c r="R40" s="62"/>
      <c r="S40" s="62"/>
      <c r="T40" s="62"/>
      <c r="U40" s="62"/>
      <c r="V40" s="62"/>
      <c r="W40" s="61"/>
      <c r="X40" s="62"/>
      <c r="Y40" s="63">
        <f t="shared" si="5"/>
        <v>12.5</v>
      </c>
      <c r="Z40" s="205"/>
      <c r="AA40" s="199"/>
      <c r="AB40" s="199"/>
    </row>
    <row r="41" spans="1:28" ht="12.75" customHeight="1">
      <c r="A41" s="212" t="s">
        <v>32</v>
      </c>
      <c r="B41" s="213" t="s">
        <v>83</v>
      </c>
      <c r="C41" s="211" t="s">
        <v>82</v>
      </c>
      <c r="D41" s="202" t="s">
        <v>40</v>
      </c>
      <c r="E41" s="73"/>
      <c r="F41" s="74"/>
      <c r="G41" s="74"/>
      <c r="H41" s="74"/>
      <c r="I41" s="74"/>
      <c r="J41" s="74"/>
      <c r="K41" s="74"/>
      <c r="L41" s="74"/>
      <c r="M41" s="74"/>
      <c r="N41" s="74"/>
      <c r="O41" s="57">
        <v>18</v>
      </c>
      <c r="P41" s="75"/>
      <c r="Q41" s="75"/>
      <c r="R41" s="75"/>
      <c r="S41" s="75"/>
      <c r="T41" s="75"/>
      <c r="U41" s="75"/>
      <c r="V41" s="75"/>
      <c r="W41" s="57"/>
      <c r="X41" s="58"/>
      <c r="Y41" s="59">
        <f t="shared" si="5"/>
        <v>18</v>
      </c>
      <c r="Z41" s="204">
        <f>Y41-Y42</f>
        <v>3.8000000000000007</v>
      </c>
      <c r="AA41" s="206" t="s">
        <v>34</v>
      </c>
      <c r="AB41" s="198"/>
    </row>
    <row r="42" spans="1:28" ht="12.75" customHeight="1">
      <c r="A42" s="208"/>
      <c r="B42" s="210"/>
      <c r="C42" s="201"/>
      <c r="D42" s="203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>
        <v>14.2</v>
      </c>
      <c r="P42" s="62"/>
      <c r="Q42" s="62"/>
      <c r="R42" s="62"/>
      <c r="S42" s="62"/>
      <c r="T42" s="62"/>
      <c r="U42" s="62"/>
      <c r="V42" s="62"/>
      <c r="W42" s="61"/>
      <c r="X42" s="62"/>
      <c r="Y42" s="63">
        <f t="shared" si="5"/>
        <v>14.2</v>
      </c>
      <c r="Z42" s="205"/>
      <c r="AA42" s="199"/>
      <c r="AB42" s="199"/>
    </row>
    <row r="43" spans="1:28" ht="12.75" customHeight="1">
      <c r="A43" s="212" t="s">
        <v>32</v>
      </c>
      <c r="B43" s="213" t="s">
        <v>87</v>
      </c>
      <c r="C43" s="211" t="s">
        <v>86</v>
      </c>
      <c r="D43" s="202" t="s">
        <v>55</v>
      </c>
      <c r="E43" s="73"/>
      <c r="F43" s="74"/>
      <c r="G43" s="74"/>
      <c r="H43" s="74"/>
      <c r="I43" s="74"/>
      <c r="J43" s="74"/>
      <c r="K43" s="74"/>
      <c r="L43" s="74"/>
      <c r="M43" s="74"/>
      <c r="N43" s="74"/>
      <c r="O43" s="57">
        <v>510.5</v>
      </c>
      <c r="P43" s="75"/>
      <c r="Q43" s="75"/>
      <c r="R43" s="75"/>
      <c r="S43" s="75"/>
      <c r="T43" s="75"/>
      <c r="U43" s="75"/>
      <c r="V43" s="75"/>
      <c r="W43" s="57"/>
      <c r="X43" s="58"/>
      <c r="Y43" s="59">
        <f>SUM(E43:X43)</f>
        <v>510.5</v>
      </c>
      <c r="Z43" s="204">
        <f>Y43-Y44</f>
        <v>2.6999999999999886</v>
      </c>
      <c r="AA43" s="206" t="s">
        <v>34</v>
      </c>
      <c r="AB43" s="198"/>
    </row>
    <row r="44" spans="1:28" ht="12.75" customHeight="1">
      <c r="A44" s="208"/>
      <c r="B44" s="210"/>
      <c r="C44" s="201"/>
      <c r="D44" s="203"/>
      <c r="E44" s="60"/>
      <c r="F44" s="61"/>
      <c r="G44" s="61"/>
      <c r="H44" s="61"/>
      <c r="I44" s="61"/>
      <c r="J44" s="61"/>
      <c r="K44" s="61"/>
      <c r="L44" s="61"/>
      <c r="M44" s="61"/>
      <c r="N44" s="61"/>
      <c r="O44" s="61">
        <v>507.8</v>
      </c>
      <c r="P44" s="62"/>
      <c r="Q44" s="62"/>
      <c r="R44" s="62"/>
      <c r="S44" s="62"/>
      <c r="T44" s="62"/>
      <c r="U44" s="62"/>
      <c r="V44" s="62"/>
      <c r="W44" s="61"/>
      <c r="X44" s="62"/>
      <c r="Y44" s="63">
        <f>SUM(E44:X44)</f>
        <v>507.8</v>
      </c>
      <c r="Z44" s="205"/>
      <c r="AA44" s="199"/>
      <c r="AB44" s="199"/>
    </row>
    <row r="45" spans="1:28" ht="12.75" customHeight="1">
      <c r="A45" s="212" t="s">
        <v>32</v>
      </c>
      <c r="B45" s="213" t="s">
        <v>87</v>
      </c>
      <c r="C45" s="211" t="s">
        <v>88</v>
      </c>
      <c r="D45" s="202" t="s">
        <v>55</v>
      </c>
      <c r="E45" s="73"/>
      <c r="F45" s="74"/>
      <c r="G45" s="74"/>
      <c r="H45" s="74"/>
      <c r="I45" s="74"/>
      <c r="J45" s="74"/>
      <c r="K45" s="74"/>
      <c r="L45" s="74"/>
      <c r="M45" s="74"/>
      <c r="N45" s="74"/>
      <c r="O45" s="57">
        <v>36</v>
      </c>
      <c r="P45" s="75"/>
      <c r="Q45" s="75"/>
      <c r="R45" s="75"/>
      <c r="S45" s="75"/>
      <c r="T45" s="75"/>
      <c r="U45" s="75"/>
      <c r="V45" s="75"/>
      <c r="W45" s="57"/>
      <c r="X45" s="58"/>
      <c r="Y45" s="59">
        <f aca="true" t="shared" si="6" ref="Y45:Y52">SUM(E45:X45)</f>
        <v>36</v>
      </c>
      <c r="Z45" s="204">
        <f>Y45-Y46</f>
        <v>2.1000000000000014</v>
      </c>
      <c r="AA45" s="206" t="s">
        <v>34</v>
      </c>
      <c r="AB45" s="198"/>
    </row>
    <row r="46" spans="1:28" ht="12.75" customHeight="1">
      <c r="A46" s="208"/>
      <c r="B46" s="210"/>
      <c r="C46" s="201"/>
      <c r="D46" s="203"/>
      <c r="E46" s="60"/>
      <c r="F46" s="61"/>
      <c r="G46" s="61"/>
      <c r="H46" s="61"/>
      <c r="I46" s="61"/>
      <c r="J46" s="61"/>
      <c r="K46" s="61"/>
      <c r="L46" s="61"/>
      <c r="M46" s="61"/>
      <c r="N46" s="61"/>
      <c r="O46" s="61">
        <v>33.9</v>
      </c>
      <c r="P46" s="62"/>
      <c r="Q46" s="62"/>
      <c r="R46" s="62"/>
      <c r="S46" s="62"/>
      <c r="T46" s="62"/>
      <c r="U46" s="62"/>
      <c r="V46" s="62"/>
      <c r="W46" s="61"/>
      <c r="X46" s="62"/>
      <c r="Y46" s="63">
        <f t="shared" si="6"/>
        <v>33.9</v>
      </c>
      <c r="Z46" s="205"/>
      <c r="AA46" s="199"/>
      <c r="AB46" s="199"/>
    </row>
    <row r="47" spans="1:28" ht="12.75" customHeight="1">
      <c r="A47" s="212" t="s">
        <v>32</v>
      </c>
      <c r="B47" s="213" t="s">
        <v>87</v>
      </c>
      <c r="C47" s="211" t="s">
        <v>89</v>
      </c>
      <c r="D47" s="202" t="s">
        <v>55</v>
      </c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57">
        <v>90</v>
      </c>
      <c r="P47" s="75"/>
      <c r="Q47" s="75"/>
      <c r="R47" s="75"/>
      <c r="S47" s="75"/>
      <c r="T47" s="75"/>
      <c r="U47" s="75"/>
      <c r="V47" s="75"/>
      <c r="W47" s="57"/>
      <c r="X47" s="58"/>
      <c r="Y47" s="59">
        <f t="shared" si="6"/>
        <v>90</v>
      </c>
      <c r="Z47" s="204">
        <f>Y47-Y48</f>
        <v>0.7000000000000028</v>
      </c>
      <c r="AA47" s="206" t="s">
        <v>34</v>
      </c>
      <c r="AB47" s="198"/>
    </row>
    <row r="48" spans="1:28" ht="12.75" customHeight="1">
      <c r="A48" s="208"/>
      <c r="B48" s="210"/>
      <c r="C48" s="201"/>
      <c r="D48" s="203"/>
      <c r="E48" s="60"/>
      <c r="F48" s="61"/>
      <c r="G48" s="61"/>
      <c r="H48" s="61"/>
      <c r="I48" s="61"/>
      <c r="J48" s="61"/>
      <c r="K48" s="61"/>
      <c r="L48" s="61"/>
      <c r="M48" s="61"/>
      <c r="N48" s="61"/>
      <c r="O48" s="61">
        <v>89.3</v>
      </c>
      <c r="P48" s="62"/>
      <c r="Q48" s="62"/>
      <c r="R48" s="62"/>
      <c r="S48" s="62"/>
      <c r="T48" s="62"/>
      <c r="U48" s="62"/>
      <c r="V48" s="62"/>
      <c r="W48" s="61"/>
      <c r="X48" s="62"/>
      <c r="Y48" s="63">
        <f t="shared" si="6"/>
        <v>89.3</v>
      </c>
      <c r="Z48" s="205"/>
      <c r="AA48" s="199"/>
      <c r="AB48" s="199"/>
    </row>
    <row r="49" spans="1:28" ht="12.75" customHeight="1">
      <c r="A49" s="212" t="s">
        <v>32</v>
      </c>
      <c r="B49" s="213" t="s">
        <v>87</v>
      </c>
      <c r="C49" s="211" t="s">
        <v>90</v>
      </c>
      <c r="D49" s="202" t="s">
        <v>55</v>
      </c>
      <c r="E49" s="73"/>
      <c r="F49" s="74"/>
      <c r="G49" s="74"/>
      <c r="H49" s="74"/>
      <c r="I49" s="74"/>
      <c r="J49" s="74"/>
      <c r="K49" s="74"/>
      <c r="L49" s="74"/>
      <c r="M49" s="74"/>
      <c r="N49" s="74"/>
      <c r="O49" s="57">
        <v>175</v>
      </c>
      <c r="P49" s="75"/>
      <c r="Q49" s="75"/>
      <c r="R49" s="75"/>
      <c r="S49" s="75"/>
      <c r="T49" s="75"/>
      <c r="U49" s="75"/>
      <c r="V49" s="75"/>
      <c r="W49" s="57"/>
      <c r="X49" s="58"/>
      <c r="Y49" s="59">
        <f t="shared" si="6"/>
        <v>175</v>
      </c>
      <c r="Z49" s="204">
        <f>Y49-Y50</f>
        <v>3.5999999999999943</v>
      </c>
      <c r="AA49" s="206" t="s">
        <v>34</v>
      </c>
      <c r="AB49" s="198"/>
    </row>
    <row r="50" spans="1:28" ht="12.75" customHeight="1">
      <c r="A50" s="208"/>
      <c r="B50" s="210"/>
      <c r="C50" s="201"/>
      <c r="D50" s="203"/>
      <c r="E50" s="60"/>
      <c r="F50" s="61"/>
      <c r="G50" s="61"/>
      <c r="H50" s="61"/>
      <c r="I50" s="61"/>
      <c r="J50" s="61"/>
      <c r="K50" s="61"/>
      <c r="L50" s="61"/>
      <c r="M50" s="61"/>
      <c r="N50" s="61"/>
      <c r="O50" s="61">
        <v>171.4</v>
      </c>
      <c r="P50" s="62"/>
      <c r="Q50" s="62"/>
      <c r="R50" s="62"/>
      <c r="S50" s="62"/>
      <c r="T50" s="62"/>
      <c r="U50" s="62"/>
      <c r="V50" s="62"/>
      <c r="W50" s="61"/>
      <c r="X50" s="62"/>
      <c r="Y50" s="63">
        <f t="shared" si="6"/>
        <v>171.4</v>
      </c>
      <c r="Z50" s="205"/>
      <c r="AA50" s="199"/>
      <c r="AB50" s="199"/>
    </row>
    <row r="51" spans="1:28" ht="12.75" customHeight="1">
      <c r="A51" s="207" t="s">
        <v>91</v>
      </c>
      <c r="B51" s="209" t="s">
        <v>93</v>
      </c>
      <c r="C51" s="211" t="s">
        <v>94</v>
      </c>
      <c r="D51" s="202" t="s">
        <v>55</v>
      </c>
      <c r="E51" s="56"/>
      <c r="F51" s="57"/>
      <c r="G51" s="57"/>
      <c r="H51" s="57"/>
      <c r="I51" s="57"/>
      <c r="J51" s="57"/>
      <c r="K51" s="57">
        <v>5</v>
      </c>
      <c r="L51" s="57"/>
      <c r="M51" s="57"/>
      <c r="N51" s="57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9">
        <f t="shared" si="6"/>
        <v>5</v>
      </c>
      <c r="Z51" s="204">
        <f>Y51-Y52</f>
        <v>0</v>
      </c>
      <c r="AA51" s="198">
        <v>-0.2</v>
      </c>
      <c r="AB51" s="198"/>
    </row>
    <row r="52" spans="1:28" ht="12.75" customHeight="1">
      <c r="A52" s="208"/>
      <c r="B52" s="210"/>
      <c r="C52" s="201"/>
      <c r="D52" s="203"/>
      <c r="E52" s="72"/>
      <c r="F52" s="61"/>
      <c r="G52" s="61"/>
      <c r="H52" s="61"/>
      <c r="I52" s="61"/>
      <c r="J52" s="61"/>
      <c r="K52" s="61">
        <v>5</v>
      </c>
      <c r="L52" s="61"/>
      <c r="M52" s="61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3">
        <f t="shared" si="6"/>
        <v>5</v>
      </c>
      <c r="Z52" s="205"/>
      <c r="AA52" s="199"/>
      <c r="AB52" s="199"/>
    </row>
    <row r="53" spans="1:28" ht="12.75" customHeight="1">
      <c r="A53" s="212" t="s">
        <v>32</v>
      </c>
      <c r="B53" s="209" t="s">
        <v>92</v>
      </c>
      <c r="C53" s="211" t="s">
        <v>96</v>
      </c>
      <c r="D53" s="202" t="s">
        <v>55</v>
      </c>
      <c r="E53" s="56"/>
      <c r="F53" s="57"/>
      <c r="G53" s="57"/>
      <c r="H53" s="57"/>
      <c r="I53" s="57"/>
      <c r="J53" s="57"/>
      <c r="K53" s="57">
        <v>4</v>
      </c>
      <c r="L53" s="57"/>
      <c r="M53" s="57"/>
      <c r="N53" s="57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9">
        <f aca="true" t="shared" si="7" ref="Y53:Y62">SUM(E53:X53)</f>
        <v>4</v>
      </c>
      <c r="Z53" s="204">
        <f>Y53-Y54</f>
        <v>0</v>
      </c>
      <c r="AA53" s="198">
        <v>-0.2</v>
      </c>
      <c r="AB53" s="198"/>
    </row>
    <row r="54" spans="1:28" ht="12.75" customHeight="1">
      <c r="A54" s="208"/>
      <c r="B54" s="210"/>
      <c r="C54" s="201"/>
      <c r="D54" s="203"/>
      <c r="E54" s="72"/>
      <c r="F54" s="61"/>
      <c r="G54" s="61"/>
      <c r="H54" s="61"/>
      <c r="I54" s="61"/>
      <c r="J54" s="61"/>
      <c r="K54" s="61">
        <v>4</v>
      </c>
      <c r="L54" s="61"/>
      <c r="M54" s="61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3">
        <f t="shared" si="7"/>
        <v>4</v>
      </c>
      <c r="Z54" s="205"/>
      <c r="AA54" s="199"/>
      <c r="AB54" s="199"/>
    </row>
    <row r="55" spans="1:28" ht="12.75" customHeight="1">
      <c r="A55" s="212"/>
      <c r="B55" s="209"/>
      <c r="C55" s="200"/>
      <c r="D55" s="202"/>
      <c r="E55" s="56"/>
      <c r="F55" s="57"/>
      <c r="G55" s="57"/>
      <c r="H55" s="57"/>
      <c r="I55" s="57"/>
      <c r="J55" s="57"/>
      <c r="K55" s="57"/>
      <c r="L55" s="57"/>
      <c r="M55" s="57"/>
      <c r="N55" s="57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9">
        <f t="shared" si="7"/>
        <v>0</v>
      </c>
      <c r="Z55" s="204">
        <f>Y55-Y56</f>
        <v>0</v>
      </c>
      <c r="AA55" s="206"/>
      <c r="AB55" s="198"/>
    </row>
    <row r="56" spans="1:28" ht="12.75" customHeight="1">
      <c r="A56" s="208"/>
      <c r="B56" s="210"/>
      <c r="C56" s="201"/>
      <c r="D56" s="203"/>
      <c r="E56" s="72"/>
      <c r="F56" s="61"/>
      <c r="G56" s="61"/>
      <c r="H56" s="61"/>
      <c r="I56" s="61"/>
      <c r="J56" s="61"/>
      <c r="K56" s="61"/>
      <c r="L56" s="61"/>
      <c r="M56" s="61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3">
        <f t="shared" si="7"/>
        <v>0</v>
      </c>
      <c r="Z56" s="205"/>
      <c r="AA56" s="199"/>
      <c r="AB56" s="199"/>
    </row>
    <row r="57" spans="1:28" ht="12.75" customHeight="1">
      <c r="A57" s="212"/>
      <c r="B57" s="209" t="s">
        <v>95</v>
      </c>
      <c r="C57" s="200" t="s">
        <v>42</v>
      </c>
      <c r="D57" s="202" t="s">
        <v>40</v>
      </c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58">
        <v>510</v>
      </c>
      <c r="P57" s="75"/>
      <c r="Q57" s="75"/>
      <c r="R57" s="75"/>
      <c r="S57" s="75"/>
      <c r="T57" s="75"/>
      <c r="U57" s="75"/>
      <c r="V57" s="75"/>
      <c r="W57" s="58"/>
      <c r="X57" s="58"/>
      <c r="Y57" s="59">
        <f t="shared" si="7"/>
        <v>510</v>
      </c>
      <c r="Z57" s="204">
        <f>Y57-Y58</f>
        <v>10</v>
      </c>
      <c r="AA57" s="206" t="s">
        <v>34</v>
      </c>
      <c r="AB57" s="198"/>
    </row>
    <row r="58" spans="1:28" ht="12.75" customHeight="1">
      <c r="A58" s="208"/>
      <c r="B58" s="210"/>
      <c r="C58" s="201"/>
      <c r="D58" s="203"/>
      <c r="E58" s="72"/>
      <c r="F58" s="61"/>
      <c r="G58" s="61"/>
      <c r="H58" s="61"/>
      <c r="I58" s="61"/>
      <c r="J58" s="61"/>
      <c r="K58" s="61"/>
      <c r="L58" s="61"/>
      <c r="M58" s="61"/>
      <c r="N58" s="62"/>
      <c r="O58" s="62">
        <v>500</v>
      </c>
      <c r="P58" s="62"/>
      <c r="Q58" s="62"/>
      <c r="R58" s="62"/>
      <c r="S58" s="62"/>
      <c r="T58" s="62"/>
      <c r="U58" s="62"/>
      <c r="V58" s="62"/>
      <c r="W58" s="62"/>
      <c r="X58" s="62"/>
      <c r="Y58" s="63">
        <f t="shared" si="7"/>
        <v>500</v>
      </c>
      <c r="Z58" s="205"/>
      <c r="AA58" s="199"/>
      <c r="AB58" s="199"/>
    </row>
    <row r="59" spans="1:28" ht="12.75" customHeight="1">
      <c r="A59" s="212"/>
      <c r="B59" s="209" t="s">
        <v>95</v>
      </c>
      <c r="C59" s="200" t="s">
        <v>41</v>
      </c>
      <c r="D59" s="202" t="s">
        <v>40</v>
      </c>
      <c r="E59" s="73"/>
      <c r="F59" s="74"/>
      <c r="G59" s="74"/>
      <c r="H59" s="74"/>
      <c r="I59" s="74"/>
      <c r="J59" s="74"/>
      <c r="K59" s="74"/>
      <c r="L59" s="74"/>
      <c r="M59" s="74"/>
      <c r="N59" s="74"/>
      <c r="O59" s="58">
        <v>30</v>
      </c>
      <c r="P59" s="75"/>
      <c r="Q59" s="75"/>
      <c r="R59" s="75"/>
      <c r="S59" s="75"/>
      <c r="T59" s="75"/>
      <c r="U59" s="75"/>
      <c r="V59" s="75"/>
      <c r="W59" s="58"/>
      <c r="X59" s="58"/>
      <c r="Y59" s="59">
        <f t="shared" si="7"/>
        <v>30</v>
      </c>
      <c r="Z59" s="204">
        <f>Y59-Y60</f>
        <v>2</v>
      </c>
      <c r="AA59" s="206" t="s">
        <v>34</v>
      </c>
      <c r="AB59" s="198"/>
    </row>
    <row r="60" spans="1:28" ht="12.75" customHeight="1" thickBot="1">
      <c r="A60" s="208"/>
      <c r="B60" s="210"/>
      <c r="C60" s="201"/>
      <c r="D60" s="203"/>
      <c r="E60" s="72"/>
      <c r="F60" s="61"/>
      <c r="G60" s="61"/>
      <c r="H60" s="61"/>
      <c r="I60" s="61"/>
      <c r="J60" s="61"/>
      <c r="K60" s="61"/>
      <c r="L60" s="61"/>
      <c r="M60" s="61"/>
      <c r="N60" s="62"/>
      <c r="O60" s="62">
        <v>28</v>
      </c>
      <c r="P60" s="62"/>
      <c r="Q60" s="62"/>
      <c r="R60" s="62"/>
      <c r="S60" s="62"/>
      <c r="T60" s="62"/>
      <c r="U60" s="62"/>
      <c r="V60" s="62"/>
      <c r="W60" s="62"/>
      <c r="X60" s="62"/>
      <c r="Y60" s="76">
        <f t="shared" si="7"/>
        <v>28</v>
      </c>
      <c r="Z60" s="205"/>
      <c r="AA60" s="199"/>
      <c r="AB60" s="199"/>
    </row>
    <row r="61" spans="1:28" ht="12.75" customHeight="1">
      <c r="A61" s="214"/>
      <c r="B61" s="216"/>
      <c r="C61" s="218"/>
      <c r="D61" s="220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>
        <f t="shared" si="7"/>
        <v>0</v>
      </c>
      <c r="Z61" s="204">
        <f>Y61-Y62</f>
        <v>0</v>
      </c>
      <c r="AA61" s="198"/>
      <c r="AB61" s="198"/>
    </row>
    <row r="62" spans="1:28" ht="12.75" customHeight="1" thickBot="1">
      <c r="A62" s="215"/>
      <c r="B62" s="217"/>
      <c r="C62" s="219"/>
      <c r="D62" s="221"/>
      <c r="E62" s="72"/>
      <c r="F62" s="61"/>
      <c r="G62" s="61"/>
      <c r="H62" s="61"/>
      <c r="I62" s="61"/>
      <c r="J62" s="61"/>
      <c r="K62" s="61"/>
      <c r="L62" s="61"/>
      <c r="M62" s="61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76">
        <f t="shared" si="7"/>
        <v>0</v>
      </c>
      <c r="Z62" s="205"/>
      <c r="AA62" s="199"/>
      <c r="AB62" s="199"/>
    </row>
    <row r="63" spans="1:28" ht="12" customHeight="1">
      <c r="A63" s="26"/>
      <c r="B63" s="8"/>
      <c r="C63" s="8"/>
      <c r="D63" s="27"/>
      <c r="E63" s="22"/>
      <c r="F63" s="34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23"/>
    </row>
    <row r="64" spans="1:28" ht="12" customHeight="1">
      <c r="A64" s="24"/>
      <c r="B64" s="4"/>
      <c r="C64" s="4"/>
      <c r="D64" s="15"/>
      <c r="E64" s="24"/>
      <c r="F64" s="4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25"/>
    </row>
    <row r="65" ht="19.5" customHeight="1"/>
    <row r="66" ht="19.5" customHeight="1"/>
  </sheetData>
  <sheetProtection/>
  <mergeCells count="198">
    <mergeCell ref="A6:A8"/>
    <mergeCell ref="B6:B8"/>
    <mergeCell ref="C6:C8"/>
    <mergeCell ref="D6:D8"/>
    <mergeCell ref="Z6:Z8"/>
    <mergeCell ref="AA6:AA8"/>
    <mergeCell ref="AB6:AB8"/>
    <mergeCell ref="E7:Y7"/>
    <mergeCell ref="E6:Y6"/>
    <mergeCell ref="A9:A10"/>
    <mergeCell ref="B9:B10"/>
    <mergeCell ref="C9:C10"/>
    <mergeCell ref="D9:D10"/>
    <mergeCell ref="Z9:Z10"/>
    <mergeCell ref="AA9:AA10"/>
    <mergeCell ref="AB9:AB10"/>
    <mergeCell ref="AA13:AA14"/>
    <mergeCell ref="AB13:AB14"/>
    <mergeCell ref="A11:A12"/>
    <mergeCell ref="B11:B12"/>
    <mergeCell ref="C11:C12"/>
    <mergeCell ref="D11:D12"/>
    <mergeCell ref="Z11:Z12"/>
    <mergeCell ref="AA11:AA12"/>
    <mergeCell ref="C15:C16"/>
    <mergeCell ref="D15:D16"/>
    <mergeCell ref="Z15:Z16"/>
    <mergeCell ref="AA15:AA16"/>
    <mergeCell ref="AB11:AB12"/>
    <mergeCell ref="A13:A14"/>
    <mergeCell ref="B13:B14"/>
    <mergeCell ref="C13:C14"/>
    <mergeCell ref="D13:D14"/>
    <mergeCell ref="Z13:Z14"/>
    <mergeCell ref="AB15:AB16"/>
    <mergeCell ref="A17:A18"/>
    <mergeCell ref="B17:B18"/>
    <mergeCell ref="C17:C18"/>
    <mergeCell ref="D17:D18"/>
    <mergeCell ref="Z17:Z18"/>
    <mergeCell ref="AA17:AA18"/>
    <mergeCell ref="AB17:AB18"/>
    <mergeCell ref="A15:A16"/>
    <mergeCell ref="B15:B16"/>
    <mergeCell ref="AA21:AA22"/>
    <mergeCell ref="AB21:AB22"/>
    <mergeCell ref="A19:A20"/>
    <mergeCell ref="B19:B20"/>
    <mergeCell ref="C19:C20"/>
    <mergeCell ref="D19:D20"/>
    <mergeCell ref="Z19:Z20"/>
    <mergeCell ref="AA19:AA20"/>
    <mergeCell ref="C23:C24"/>
    <mergeCell ref="D23:D24"/>
    <mergeCell ref="Z23:Z24"/>
    <mergeCell ref="AA23:AA24"/>
    <mergeCell ref="AB19:AB20"/>
    <mergeCell ref="A21:A22"/>
    <mergeCell ref="B21:B22"/>
    <mergeCell ref="C21:C22"/>
    <mergeCell ref="D21:D22"/>
    <mergeCell ref="Z21:Z22"/>
    <mergeCell ref="AB23:AB24"/>
    <mergeCell ref="A25:A26"/>
    <mergeCell ref="B25:B26"/>
    <mergeCell ref="C25:C26"/>
    <mergeCell ref="D25:D26"/>
    <mergeCell ref="Z25:Z26"/>
    <mergeCell ref="AA25:AA26"/>
    <mergeCell ref="AB25:AB26"/>
    <mergeCell ref="A23:A24"/>
    <mergeCell ref="B23:B24"/>
    <mergeCell ref="AA29:AA30"/>
    <mergeCell ref="AB29:AB30"/>
    <mergeCell ref="A27:A28"/>
    <mergeCell ref="B27:B28"/>
    <mergeCell ref="C27:C28"/>
    <mergeCell ref="D27:D28"/>
    <mergeCell ref="Z27:Z28"/>
    <mergeCell ref="AA27:AA28"/>
    <mergeCell ref="C31:C32"/>
    <mergeCell ref="D31:D32"/>
    <mergeCell ref="Z31:Z32"/>
    <mergeCell ref="AA31:AA32"/>
    <mergeCell ref="AB27:AB28"/>
    <mergeCell ref="A29:A30"/>
    <mergeCell ref="B29:B30"/>
    <mergeCell ref="C29:C30"/>
    <mergeCell ref="D29:D30"/>
    <mergeCell ref="Z29:Z30"/>
    <mergeCell ref="AB31:AB32"/>
    <mergeCell ref="A33:A34"/>
    <mergeCell ref="B33:B34"/>
    <mergeCell ref="C33:C34"/>
    <mergeCell ref="D33:D34"/>
    <mergeCell ref="Z33:Z34"/>
    <mergeCell ref="AA33:AA34"/>
    <mergeCell ref="AB33:AB34"/>
    <mergeCell ref="A31:A32"/>
    <mergeCell ref="B31:B32"/>
    <mergeCell ref="A59:A60"/>
    <mergeCell ref="B59:B60"/>
    <mergeCell ref="A55:A56"/>
    <mergeCell ref="B55:B56"/>
    <mergeCell ref="C55:C56"/>
    <mergeCell ref="D55:D56"/>
    <mergeCell ref="Z61:Z62"/>
    <mergeCell ref="AA61:AA62"/>
    <mergeCell ref="AB61:AB62"/>
    <mergeCell ref="A61:A62"/>
    <mergeCell ref="B61:B62"/>
    <mergeCell ref="C61:C62"/>
    <mergeCell ref="D61:D62"/>
    <mergeCell ref="AA37:AA38"/>
    <mergeCell ref="AB37:AB38"/>
    <mergeCell ref="A35:A36"/>
    <mergeCell ref="B35:B36"/>
    <mergeCell ref="C35:C36"/>
    <mergeCell ref="D35:D36"/>
    <mergeCell ref="Z35:Z36"/>
    <mergeCell ref="AA35:AA36"/>
    <mergeCell ref="C39:C40"/>
    <mergeCell ref="D39:D40"/>
    <mergeCell ref="Z39:Z40"/>
    <mergeCell ref="AA39:AA40"/>
    <mergeCell ref="AB35:AB36"/>
    <mergeCell ref="A37:A38"/>
    <mergeCell ref="B37:B38"/>
    <mergeCell ref="C37:C38"/>
    <mergeCell ref="D37:D38"/>
    <mergeCell ref="Z37:Z38"/>
    <mergeCell ref="AB39:AB40"/>
    <mergeCell ref="A41:A42"/>
    <mergeCell ref="B41:B42"/>
    <mergeCell ref="C41:C42"/>
    <mergeCell ref="D41:D42"/>
    <mergeCell ref="Z41:Z42"/>
    <mergeCell ref="AA41:AA42"/>
    <mergeCell ref="AB41:AB42"/>
    <mergeCell ref="A39:A40"/>
    <mergeCell ref="B39:B40"/>
    <mergeCell ref="A43:A44"/>
    <mergeCell ref="B43:B44"/>
    <mergeCell ref="C43:C44"/>
    <mergeCell ref="D43:D44"/>
    <mergeCell ref="Z43:Z44"/>
    <mergeCell ref="AA43:AA44"/>
    <mergeCell ref="AB43:AB44"/>
    <mergeCell ref="A49:A50"/>
    <mergeCell ref="B49:B50"/>
    <mergeCell ref="C49:C50"/>
    <mergeCell ref="D49:D50"/>
    <mergeCell ref="Z49:Z50"/>
    <mergeCell ref="AA49:AA50"/>
    <mergeCell ref="AB49:AB50"/>
    <mergeCell ref="Z45:Z46"/>
    <mergeCell ref="AA45:AA46"/>
    <mergeCell ref="AB45:AB46"/>
    <mergeCell ref="A53:A54"/>
    <mergeCell ref="B53:B54"/>
    <mergeCell ref="C53:C54"/>
    <mergeCell ref="D53:D54"/>
    <mergeCell ref="Z53:Z54"/>
    <mergeCell ref="AA53:AA54"/>
    <mergeCell ref="AB53:AB54"/>
    <mergeCell ref="A45:A46"/>
    <mergeCell ref="B45:B46"/>
    <mergeCell ref="C45:C46"/>
    <mergeCell ref="D45:D46"/>
    <mergeCell ref="A47:A48"/>
    <mergeCell ref="B47:B48"/>
    <mergeCell ref="C47:C48"/>
    <mergeCell ref="D47:D48"/>
    <mergeCell ref="AA47:AA48"/>
    <mergeCell ref="AB47:AB48"/>
    <mergeCell ref="A57:A58"/>
    <mergeCell ref="B57:B58"/>
    <mergeCell ref="C57:C58"/>
    <mergeCell ref="D57:D58"/>
    <mergeCell ref="Z57:Z58"/>
    <mergeCell ref="AA57:AA58"/>
    <mergeCell ref="AB57:AB58"/>
    <mergeCell ref="AB55:AB56"/>
    <mergeCell ref="A51:A52"/>
    <mergeCell ref="B51:B52"/>
    <mergeCell ref="C51:C52"/>
    <mergeCell ref="D51:D52"/>
    <mergeCell ref="Z51:Z52"/>
    <mergeCell ref="Z47:Z48"/>
    <mergeCell ref="AA51:AA52"/>
    <mergeCell ref="AB51:AB52"/>
    <mergeCell ref="C59:C60"/>
    <mergeCell ref="D59:D60"/>
    <mergeCell ref="Z59:Z60"/>
    <mergeCell ref="AA59:AA60"/>
    <mergeCell ref="AB59:AB60"/>
    <mergeCell ref="Z55:Z56"/>
    <mergeCell ref="AA55:AA56"/>
  </mergeCells>
  <printOptions/>
  <pageMargins left="0.7874015748031497" right="0.3937007874015748" top="0.3937007874015748" bottom="0.3937007874015748" header="0.31496062992125984" footer="0.31496062992125984"/>
  <pageSetup horizontalDpi="1200" verticalDpi="1200" orientation="portrait" paperSize="9" r:id="rId1"/>
  <headerFooter alignWithMargins="0">
    <oddHeader>&amp;R&amp;"ＭＳ Ｐゴシック,太字"&amp;14【　　様式第８その１　】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150" zoomScaleSheetLayoutView="150" zoomScalePageLayoutView="0" workbookViewId="0" topLeftCell="A1">
      <selection activeCell="J5" sqref="J5:L5"/>
    </sheetView>
  </sheetViews>
  <sheetFormatPr defaultColWidth="9.00390625" defaultRowHeight="19.5" customHeight="1"/>
  <cols>
    <col min="1" max="3" width="5.25390625" style="0" customWidth="1"/>
    <col min="4" max="15" width="5.625" style="0" customWidth="1"/>
    <col min="16" max="16" width="0.74609375" style="0" customWidth="1"/>
    <col min="17" max="21" width="5.625" style="0" customWidth="1"/>
    <col min="22" max="22" width="5.00390625" style="0" customWidth="1"/>
  </cols>
  <sheetData>
    <row r="1" spans="1:22" ht="19.5" customHeight="1">
      <c r="A1" s="263" t="s">
        <v>224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45"/>
      <c r="Q1" s="45"/>
      <c r="R1" s="45"/>
      <c r="S1" s="45"/>
      <c r="T1" s="45"/>
      <c r="U1" s="45"/>
      <c r="V1" s="5"/>
    </row>
    <row r="2" spans="2:17" ht="19.5" customHeight="1">
      <c r="B2" s="267" t="s">
        <v>0</v>
      </c>
      <c r="C2" s="267"/>
      <c r="D2" s="267"/>
      <c r="E2" s="4" t="s">
        <v>54</v>
      </c>
      <c r="F2" s="4"/>
      <c r="G2" s="4"/>
      <c r="H2" s="4"/>
      <c r="I2" s="4"/>
      <c r="J2" s="9"/>
      <c r="K2" s="9"/>
      <c r="L2" s="9"/>
      <c r="M2" s="9"/>
      <c r="N2" s="9"/>
      <c r="O2" s="9"/>
      <c r="P2" s="9"/>
      <c r="Q2" s="9"/>
    </row>
    <row r="3" spans="2:22" ht="19.5" customHeight="1">
      <c r="B3" s="270" t="s">
        <v>1</v>
      </c>
      <c r="C3" s="270"/>
      <c r="D3" s="270"/>
      <c r="E3" s="3" t="s">
        <v>226</v>
      </c>
      <c r="F3" s="7"/>
      <c r="G3" s="7"/>
      <c r="H3" s="7"/>
      <c r="I3" s="7"/>
      <c r="J3" s="9"/>
      <c r="K3" s="9"/>
      <c r="L3" s="9"/>
      <c r="M3" s="9"/>
      <c r="N3" s="9"/>
      <c r="O3" s="9"/>
      <c r="P3" s="275"/>
      <c r="Q3" s="275"/>
      <c r="R3" s="267"/>
      <c r="S3" s="267"/>
      <c r="T3" s="267"/>
      <c r="U3" s="9"/>
      <c r="V3" s="9"/>
    </row>
    <row r="4" spans="1:21" ht="19.5" customHeight="1" thickBot="1">
      <c r="A4" s="129" t="s">
        <v>185</v>
      </c>
      <c r="D4" s="9"/>
      <c r="E4" s="9"/>
      <c r="F4" s="9"/>
      <c r="G4" s="9"/>
      <c r="H4" s="9"/>
      <c r="I4" s="9"/>
      <c r="J4" s="9"/>
      <c r="K4" s="94" t="s">
        <v>246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2" ht="19.5" customHeight="1">
      <c r="A5" s="272" t="s">
        <v>3</v>
      </c>
      <c r="B5" s="273"/>
      <c r="C5" s="274"/>
      <c r="D5" s="264" t="s">
        <v>154</v>
      </c>
      <c r="E5" s="265"/>
      <c r="F5" s="266"/>
      <c r="G5" s="264" t="s">
        <v>44</v>
      </c>
      <c r="H5" s="265"/>
      <c r="I5" s="266"/>
      <c r="J5" s="271" t="s">
        <v>236</v>
      </c>
      <c r="K5" s="271"/>
      <c r="L5" s="271"/>
      <c r="M5" s="264"/>
      <c r="N5" s="265"/>
      <c r="O5" s="266"/>
      <c r="P5" s="268"/>
      <c r="Q5" s="269"/>
      <c r="R5" s="269"/>
      <c r="S5" s="269"/>
      <c r="T5" s="269"/>
      <c r="U5" s="269"/>
      <c r="V5" s="6"/>
    </row>
    <row r="6" spans="1:22" ht="19.5" customHeight="1">
      <c r="A6" s="246" t="s">
        <v>4</v>
      </c>
      <c r="B6" s="247"/>
      <c r="C6" s="248"/>
      <c r="D6" s="250">
        <v>-50</v>
      </c>
      <c r="E6" s="251"/>
      <c r="F6" s="252"/>
      <c r="G6" s="250">
        <v>-30</v>
      </c>
      <c r="H6" s="251"/>
      <c r="I6" s="252"/>
      <c r="J6" s="259" t="s">
        <v>184</v>
      </c>
      <c r="K6" s="259"/>
      <c r="L6" s="259"/>
      <c r="M6" s="250"/>
      <c r="N6" s="251"/>
      <c r="O6" s="252"/>
      <c r="P6" s="79"/>
      <c r="Q6" s="45"/>
      <c r="R6" s="45"/>
      <c r="S6" s="45"/>
      <c r="T6" s="45"/>
      <c r="U6" s="45"/>
      <c r="V6" s="6"/>
    </row>
    <row r="7" spans="1:22" ht="19.5" customHeight="1">
      <c r="A7" s="246" t="s">
        <v>5</v>
      </c>
      <c r="B7" s="247"/>
      <c r="C7" s="248"/>
      <c r="D7" s="101" t="s">
        <v>6</v>
      </c>
      <c r="E7" s="100" t="s">
        <v>7</v>
      </c>
      <c r="F7" s="16" t="s">
        <v>8</v>
      </c>
      <c r="G7" s="101" t="s">
        <v>6</v>
      </c>
      <c r="H7" s="100" t="s">
        <v>7</v>
      </c>
      <c r="I7" s="16" t="s">
        <v>8</v>
      </c>
      <c r="J7" s="101" t="s">
        <v>6</v>
      </c>
      <c r="K7" s="100" t="s">
        <v>7</v>
      </c>
      <c r="L7" s="16" t="s">
        <v>8</v>
      </c>
      <c r="M7" s="101" t="s">
        <v>6</v>
      </c>
      <c r="N7" s="100" t="s">
        <v>7</v>
      </c>
      <c r="O7" s="16" t="s">
        <v>8</v>
      </c>
      <c r="P7" s="10"/>
      <c r="Q7" s="11"/>
      <c r="R7" s="11"/>
      <c r="S7" s="11"/>
      <c r="T7" s="11"/>
      <c r="U7" s="11"/>
      <c r="V7" s="11"/>
    </row>
    <row r="8" spans="1:22" ht="18" customHeight="1">
      <c r="A8" s="197" t="s">
        <v>227</v>
      </c>
      <c r="B8" s="17"/>
      <c r="C8" s="1"/>
      <c r="D8" s="41"/>
      <c r="E8" s="99"/>
      <c r="F8" s="18">
        <f aca="true" t="shared" si="0" ref="F8:F16">IF(ISBLANK(E8),"",IF(ISBLANK(D8),"－",E8-D8))</f>
      </c>
      <c r="G8" s="41"/>
      <c r="H8" s="99"/>
      <c r="I8" s="18">
        <f aca="true" t="shared" si="1" ref="I8:I16">IF(ISBLANK(H8),"",IF(ISBLANK(G8),"－",H8-G8))</f>
      </c>
      <c r="J8" s="41"/>
      <c r="K8" s="99"/>
      <c r="L8" s="18">
        <f>IF(ISBLANK(K8),"",IF(ISBLANK(J8),"－",K8-J8))</f>
      </c>
      <c r="M8" s="41"/>
      <c r="N8" s="99"/>
      <c r="O8" s="18">
        <f aca="true" t="shared" si="2" ref="O8:O16">IF(ISBLANK(N8),"",IF(ISBLANK(M8),"－",N8-M8))</f>
      </c>
      <c r="P8" s="12"/>
      <c r="Q8" s="9"/>
      <c r="R8" s="9"/>
      <c r="S8" s="9"/>
      <c r="T8" s="9"/>
      <c r="U8" s="13"/>
      <c r="V8" s="9"/>
    </row>
    <row r="9" spans="1:22" ht="18" customHeight="1">
      <c r="A9" s="35" t="s">
        <v>228</v>
      </c>
      <c r="B9" s="17"/>
      <c r="C9" s="1"/>
      <c r="D9" s="41"/>
      <c r="E9" s="99"/>
      <c r="F9" s="18">
        <f t="shared" si="0"/>
      </c>
      <c r="G9" s="41"/>
      <c r="H9" s="99"/>
      <c r="I9" s="18">
        <f t="shared" si="1"/>
      </c>
      <c r="J9" s="41"/>
      <c r="K9" s="99"/>
      <c r="L9" s="18">
        <f>IF(ISBLANK(K9),"",IF(ISBLANK(J9),"－",K9-J9))</f>
      </c>
      <c r="M9" s="41"/>
      <c r="N9" s="99"/>
      <c r="O9" s="18">
        <f t="shared" si="2"/>
      </c>
      <c r="P9" s="12"/>
      <c r="Q9" s="9"/>
      <c r="R9" s="9"/>
      <c r="S9" s="9"/>
      <c r="T9" s="9"/>
      <c r="U9" s="13"/>
      <c r="V9" s="9"/>
    </row>
    <row r="10" spans="1:22" ht="18" customHeight="1">
      <c r="A10" s="35" t="s">
        <v>229</v>
      </c>
      <c r="B10" s="17"/>
      <c r="C10" s="1"/>
      <c r="D10" s="41"/>
      <c r="E10" s="99"/>
      <c r="F10" s="18">
        <f t="shared" si="0"/>
      </c>
      <c r="G10" s="41"/>
      <c r="H10" s="99"/>
      <c r="I10" s="18">
        <f t="shared" si="1"/>
      </c>
      <c r="J10" s="41"/>
      <c r="K10" s="99"/>
      <c r="L10" s="18">
        <f>IF(ISBLANK(K10),"",IF(ISBLANK(J10),"－",K10-J10))</f>
      </c>
      <c r="M10" s="41"/>
      <c r="N10" s="99"/>
      <c r="O10" s="18">
        <f t="shared" si="2"/>
      </c>
      <c r="P10" s="12"/>
      <c r="Q10" s="9"/>
      <c r="R10" s="13"/>
      <c r="S10" s="9"/>
      <c r="T10" s="9"/>
      <c r="U10" s="13"/>
      <c r="V10" s="9"/>
    </row>
    <row r="11" spans="1:22" ht="18" customHeight="1">
      <c r="A11" s="35" t="s">
        <v>230</v>
      </c>
      <c r="B11" s="17"/>
      <c r="C11" s="1"/>
      <c r="D11" s="41"/>
      <c r="E11" s="99"/>
      <c r="F11" s="18">
        <f t="shared" si="0"/>
      </c>
      <c r="G11" s="41"/>
      <c r="H11" s="99"/>
      <c r="I11" s="18">
        <f t="shared" si="1"/>
      </c>
      <c r="J11" s="41"/>
      <c r="K11" s="99"/>
      <c r="L11" s="18">
        <f>IF(ISBLANK(K11),"",IF(ISBLANK(J11),"－",K11-J11))</f>
      </c>
      <c r="M11" s="41"/>
      <c r="N11" s="99"/>
      <c r="O11" s="18">
        <f t="shared" si="2"/>
      </c>
      <c r="P11" s="12"/>
      <c r="Q11" s="9"/>
      <c r="R11" s="13"/>
      <c r="S11" s="9"/>
      <c r="T11" s="9"/>
      <c r="U11" s="13"/>
      <c r="V11" s="9"/>
    </row>
    <row r="12" spans="1:22" ht="18" customHeight="1">
      <c r="A12" s="35" t="s">
        <v>231</v>
      </c>
      <c r="B12" s="17"/>
      <c r="C12" s="1"/>
      <c r="D12" s="41"/>
      <c r="E12" s="99"/>
      <c r="F12" s="18">
        <f t="shared" si="0"/>
      </c>
      <c r="G12" s="41"/>
      <c r="H12" s="99"/>
      <c r="I12" s="18">
        <f t="shared" si="1"/>
      </c>
      <c r="J12" s="41"/>
      <c r="K12" s="99"/>
      <c r="L12" s="18"/>
      <c r="M12" s="41"/>
      <c r="N12" s="99"/>
      <c r="O12" s="18"/>
      <c r="P12" s="12"/>
      <c r="Q12" s="9"/>
      <c r="R12" s="13"/>
      <c r="S12" s="9"/>
      <c r="T12" s="9"/>
      <c r="U12" s="13"/>
      <c r="V12" s="9"/>
    </row>
    <row r="13" spans="1:22" ht="18" customHeight="1">
      <c r="A13" s="35" t="s">
        <v>232</v>
      </c>
      <c r="B13" s="17"/>
      <c r="C13" s="1"/>
      <c r="D13" s="41"/>
      <c r="E13" s="99"/>
      <c r="F13" s="18">
        <f t="shared" si="0"/>
      </c>
      <c r="G13" s="41"/>
      <c r="H13" s="99"/>
      <c r="I13" s="18">
        <f t="shared" si="1"/>
      </c>
      <c r="J13" s="41"/>
      <c r="K13" s="99"/>
      <c r="L13" s="18">
        <f>IF(ISBLANK(K13),"",IF(ISBLANK(J13),"－",K13-J13))</f>
      </c>
      <c r="M13" s="41"/>
      <c r="N13" s="99"/>
      <c r="O13" s="18">
        <f t="shared" si="2"/>
      </c>
      <c r="P13" s="12"/>
      <c r="Q13" s="6"/>
      <c r="R13" s="13"/>
      <c r="S13" s="9"/>
      <c r="T13" s="9"/>
      <c r="U13" s="13"/>
      <c r="V13" s="9" t="s">
        <v>235</v>
      </c>
    </row>
    <row r="14" spans="1:22" ht="18" customHeight="1">
      <c r="A14" s="35" t="s">
        <v>233</v>
      </c>
      <c r="B14" s="17"/>
      <c r="C14" s="1"/>
      <c r="D14" s="41"/>
      <c r="E14" s="99"/>
      <c r="F14" s="18">
        <f t="shared" si="0"/>
      </c>
      <c r="G14" s="41"/>
      <c r="H14" s="99"/>
      <c r="I14" s="18">
        <f t="shared" si="1"/>
      </c>
      <c r="J14" s="41"/>
      <c r="K14" s="99"/>
      <c r="L14" s="18">
        <f>IF(ISBLANK(K14),"",IF(ISBLANK(J14),"－",K14-J14))</f>
      </c>
      <c r="M14" s="42"/>
      <c r="N14" s="99"/>
      <c r="O14" s="18">
        <f t="shared" si="2"/>
      </c>
      <c r="P14" s="12"/>
      <c r="Q14" s="9"/>
      <c r="R14" s="13"/>
      <c r="S14" s="9"/>
      <c r="T14" s="9"/>
      <c r="U14" s="13"/>
      <c r="V14" s="9"/>
    </row>
    <row r="15" spans="1:22" ht="18" customHeight="1">
      <c r="A15" s="35" t="s">
        <v>234</v>
      </c>
      <c r="B15" s="17"/>
      <c r="C15" s="1"/>
      <c r="D15" s="41"/>
      <c r="E15" s="99"/>
      <c r="F15" s="18">
        <f t="shared" si="0"/>
      </c>
      <c r="G15" s="41"/>
      <c r="H15" s="99"/>
      <c r="I15" s="18">
        <f t="shared" si="1"/>
      </c>
      <c r="J15" s="41"/>
      <c r="K15" s="99"/>
      <c r="L15" s="18">
        <f>IF(ISBLANK(K15),"",IF(ISBLANK(J15),"－",K15-J15))</f>
      </c>
      <c r="M15" s="42"/>
      <c r="N15" s="99"/>
      <c r="O15" s="18">
        <f t="shared" si="2"/>
      </c>
      <c r="P15" s="12"/>
      <c r="Q15" s="9"/>
      <c r="R15" s="13"/>
      <c r="S15" s="9"/>
      <c r="T15" s="9"/>
      <c r="U15" s="13"/>
      <c r="V15" s="9"/>
    </row>
    <row r="16" spans="1:22" ht="18" customHeight="1" thickBot="1">
      <c r="A16" s="130"/>
      <c r="B16" s="131"/>
      <c r="C16" s="132"/>
      <c r="D16" s="133"/>
      <c r="E16" s="134"/>
      <c r="F16" s="135">
        <f t="shared" si="0"/>
      </c>
      <c r="G16" s="133"/>
      <c r="H16" s="134"/>
      <c r="I16" s="135">
        <f t="shared" si="1"/>
      </c>
      <c r="J16" s="133"/>
      <c r="K16" s="134"/>
      <c r="L16" s="135">
        <f>IF(ISBLANK(K16),"",IF(ISBLANK(J16),"－",K16-J16))</f>
      </c>
      <c r="M16" s="136"/>
      <c r="N16" s="134"/>
      <c r="O16" s="137">
        <f t="shared" si="2"/>
      </c>
      <c r="P16" s="12"/>
      <c r="Q16" s="9"/>
      <c r="R16" s="13"/>
      <c r="S16" s="9"/>
      <c r="T16" s="9"/>
      <c r="U16" s="13"/>
      <c r="V16" s="9"/>
    </row>
    <row r="17" spans="1:22" ht="19.5" customHeight="1" thickTop="1">
      <c r="A17" s="260" t="s">
        <v>3</v>
      </c>
      <c r="B17" s="261"/>
      <c r="C17" s="262"/>
      <c r="D17" s="249" t="s">
        <v>157</v>
      </c>
      <c r="E17" s="249"/>
      <c r="F17" s="249"/>
      <c r="G17" s="249" t="s">
        <v>237</v>
      </c>
      <c r="H17" s="249"/>
      <c r="I17" s="249"/>
      <c r="J17" s="249" t="s">
        <v>155</v>
      </c>
      <c r="K17" s="249"/>
      <c r="L17" s="249"/>
      <c r="M17" s="253" t="s">
        <v>158</v>
      </c>
      <c r="N17" s="254"/>
      <c r="O17" s="255"/>
      <c r="P17" s="80"/>
      <c r="Q17" s="45"/>
      <c r="R17" s="45"/>
      <c r="S17" s="45"/>
      <c r="T17" s="45"/>
      <c r="U17" s="45"/>
      <c r="V17" s="6"/>
    </row>
    <row r="18" spans="1:22" ht="19.5" customHeight="1">
      <c r="A18" s="246" t="s">
        <v>4</v>
      </c>
      <c r="B18" s="247"/>
      <c r="C18" s="248"/>
      <c r="D18" s="256" t="s">
        <v>223</v>
      </c>
      <c r="E18" s="257"/>
      <c r="F18" s="258"/>
      <c r="G18" s="259" t="s">
        <v>184</v>
      </c>
      <c r="H18" s="259"/>
      <c r="I18" s="259"/>
      <c r="J18" s="250">
        <v>-50</v>
      </c>
      <c r="K18" s="251"/>
      <c r="L18" s="252"/>
      <c r="M18" s="250">
        <v>-50</v>
      </c>
      <c r="N18" s="251"/>
      <c r="O18" s="252"/>
      <c r="P18" s="79"/>
      <c r="Q18" s="45"/>
      <c r="R18" s="45"/>
      <c r="S18" s="45"/>
      <c r="T18" s="45"/>
      <c r="U18" s="45"/>
      <c r="V18" s="6"/>
    </row>
    <row r="19" spans="1:22" ht="19.5" customHeight="1">
      <c r="A19" s="246" t="s">
        <v>5</v>
      </c>
      <c r="B19" s="247"/>
      <c r="C19" s="248"/>
      <c r="D19" s="101" t="s">
        <v>6</v>
      </c>
      <c r="E19" s="100" t="s">
        <v>7</v>
      </c>
      <c r="F19" s="16" t="s">
        <v>8</v>
      </c>
      <c r="G19" s="101" t="s">
        <v>6</v>
      </c>
      <c r="H19" s="100" t="s">
        <v>7</v>
      </c>
      <c r="I19" s="16" t="s">
        <v>8</v>
      </c>
      <c r="J19" s="101" t="s">
        <v>6</v>
      </c>
      <c r="K19" s="100" t="s">
        <v>7</v>
      </c>
      <c r="L19" s="16" t="s">
        <v>8</v>
      </c>
      <c r="M19" s="101" t="s">
        <v>6</v>
      </c>
      <c r="N19" s="100" t="s">
        <v>7</v>
      </c>
      <c r="O19" s="16"/>
      <c r="P19" s="10"/>
      <c r="Q19" s="11"/>
      <c r="R19" s="11"/>
      <c r="S19" s="11"/>
      <c r="T19" s="11"/>
      <c r="U19" s="11"/>
      <c r="V19" s="11"/>
    </row>
    <row r="20" spans="1:22" ht="18" customHeight="1">
      <c r="A20" s="36"/>
      <c r="B20" s="17"/>
      <c r="C20" s="1"/>
      <c r="D20" s="41"/>
      <c r="E20" s="99"/>
      <c r="F20" s="18">
        <f aca="true" t="shared" si="3" ref="F20:F28">IF(ISBLANK(E20),"",IF(ISBLANK(D20),"－",E20-D20))</f>
      </c>
      <c r="G20" s="41"/>
      <c r="H20" s="99"/>
      <c r="I20" s="18">
        <f aca="true" t="shared" si="4" ref="I20:I28">IF(ISBLANK(H20),"",IF(ISBLANK(G20),"－",H20-G20))</f>
      </c>
      <c r="J20" s="41"/>
      <c r="K20" s="99"/>
      <c r="L20" s="18">
        <f aca="true" t="shared" si="5" ref="L20:L28">IF(ISBLANK(K20),"",IF(ISBLANK(J20),"－",K20-J20))</f>
      </c>
      <c r="M20" s="41"/>
      <c r="N20" s="99"/>
      <c r="O20" s="18">
        <f aca="true" t="shared" si="6" ref="O20:O28">IF(ISBLANK(N20),"",IF(ISBLANK(M20),"－",N20-M20))</f>
      </c>
      <c r="P20" s="12"/>
      <c r="Q20" s="9"/>
      <c r="R20" s="9"/>
      <c r="S20" s="9"/>
      <c r="T20" s="9"/>
      <c r="U20" s="13"/>
      <c r="V20" s="9"/>
    </row>
    <row r="21" spans="1:22" ht="18" customHeight="1">
      <c r="A21" s="35"/>
      <c r="B21" s="17"/>
      <c r="C21" s="1"/>
      <c r="D21" s="41"/>
      <c r="E21" s="99"/>
      <c r="F21" s="18">
        <f t="shared" si="3"/>
      </c>
      <c r="G21" s="41"/>
      <c r="H21" s="99"/>
      <c r="I21" s="18">
        <f t="shared" si="4"/>
      </c>
      <c r="J21" s="41"/>
      <c r="K21" s="99"/>
      <c r="L21" s="18">
        <f t="shared" si="5"/>
      </c>
      <c r="M21" s="41"/>
      <c r="N21" s="99"/>
      <c r="O21" s="18">
        <f t="shared" si="6"/>
      </c>
      <c r="P21" s="12"/>
      <c r="Q21" s="9"/>
      <c r="R21" s="9"/>
      <c r="S21" s="9"/>
      <c r="T21" s="9"/>
      <c r="U21" s="13"/>
      <c r="V21" s="9"/>
    </row>
    <row r="22" spans="1:22" ht="18" customHeight="1">
      <c r="A22" s="35"/>
      <c r="B22" s="17"/>
      <c r="C22" s="1"/>
      <c r="D22" s="41"/>
      <c r="E22" s="99"/>
      <c r="F22" s="18">
        <f t="shared" si="3"/>
      </c>
      <c r="G22" s="41"/>
      <c r="H22" s="99"/>
      <c r="I22" s="18">
        <f t="shared" si="4"/>
      </c>
      <c r="J22" s="41"/>
      <c r="K22" s="99"/>
      <c r="L22" s="18">
        <f t="shared" si="5"/>
      </c>
      <c r="M22" s="41"/>
      <c r="N22" s="99"/>
      <c r="O22" s="18">
        <f t="shared" si="6"/>
      </c>
      <c r="P22" s="12"/>
      <c r="Q22" s="9"/>
      <c r="R22" s="13"/>
      <c r="S22" s="9"/>
      <c r="T22" s="9"/>
      <c r="U22" s="13"/>
      <c r="V22" s="9"/>
    </row>
    <row r="23" spans="1:22" ht="18" customHeight="1">
      <c r="A23" s="35"/>
      <c r="B23" s="17"/>
      <c r="C23" s="1"/>
      <c r="D23" s="41"/>
      <c r="E23" s="99"/>
      <c r="F23" s="18">
        <f t="shared" si="3"/>
      </c>
      <c r="G23" s="41"/>
      <c r="H23" s="99"/>
      <c r="I23" s="18">
        <f t="shared" si="4"/>
      </c>
      <c r="J23" s="41"/>
      <c r="K23" s="99"/>
      <c r="L23" s="18">
        <f t="shared" si="5"/>
      </c>
      <c r="M23" s="41"/>
      <c r="N23" s="99"/>
      <c r="O23" s="18">
        <f t="shared" si="6"/>
      </c>
      <c r="P23" s="12"/>
      <c r="Q23" s="9"/>
      <c r="R23" s="13"/>
      <c r="S23" s="9"/>
      <c r="T23" s="9"/>
      <c r="U23" s="13"/>
      <c r="V23" s="9"/>
    </row>
    <row r="24" spans="1:22" ht="18" customHeight="1">
      <c r="A24" s="35"/>
      <c r="B24" s="17"/>
      <c r="C24" s="1"/>
      <c r="D24" s="41"/>
      <c r="E24" s="99"/>
      <c r="F24" s="18">
        <f t="shared" si="3"/>
      </c>
      <c r="G24" s="41"/>
      <c r="H24" s="99"/>
      <c r="I24" s="18">
        <f t="shared" si="4"/>
      </c>
      <c r="J24" s="41"/>
      <c r="K24" s="99"/>
      <c r="L24" s="18">
        <f t="shared" si="5"/>
      </c>
      <c r="M24" s="41"/>
      <c r="N24" s="99"/>
      <c r="O24" s="18">
        <f t="shared" si="6"/>
      </c>
      <c r="P24" s="12"/>
      <c r="Q24" s="9"/>
      <c r="R24" s="13"/>
      <c r="S24" s="9"/>
      <c r="T24" s="9"/>
      <c r="U24" s="13"/>
      <c r="V24" s="9"/>
    </row>
    <row r="25" spans="1:22" ht="18" customHeight="1">
      <c r="A25" s="36"/>
      <c r="B25" s="17"/>
      <c r="C25" s="1"/>
      <c r="D25" s="41"/>
      <c r="E25" s="99"/>
      <c r="F25" s="18">
        <f t="shared" si="3"/>
      </c>
      <c r="G25" s="41"/>
      <c r="H25" s="99"/>
      <c r="I25" s="18">
        <f t="shared" si="4"/>
      </c>
      <c r="J25" s="41"/>
      <c r="K25" s="99"/>
      <c r="L25" s="18">
        <f t="shared" si="5"/>
      </c>
      <c r="M25" s="41"/>
      <c r="N25" s="99"/>
      <c r="O25" s="18">
        <f t="shared" si="6"/>
      </c>
      <c r="P25" s="12"/>
      <c r="Q25" s="6"/>
      <c r="R25" s="13"/>
      <c r="S25" s="9"/>
      <c r="T25" s="9"/>
      <c r="U25" s="13"/>
      <c r="V25" s="9"/>
    </row>
    <row r="26" spans="1:22" ht="18" customHeight="1">
      <c r="A26" s="35"/>
      <c r="B26" s="17"/>
      <c r="C26" s="1"/>
      <c r="D26" s="41"/>
      <c r="E26" s="99"/>
      <c r="F26" s="18">
        <f t="shared" si="3"/>
      </c>
      <c r="G26" s="42"/>
      <c r="H26" s="99"/>
      <c r="I26" s="18">
        <f t="shared" si="4"/>
      </c>
      <c r="J26" s="41"/>
      <c r="K26" s="99"/>
      <c r="L26" s="18">
        <f t="shared" si="5"/>
      </c>
      <c r="M26" s="42"/>
      <c r="N26" s="99"/>
      <c r="O26" s="18">
        <f t="shared" si="6"/>
      </c>
      <c r="P26" s="12"/>
      <c r="Q26" s="9"/>
      <c r="R26" s="13"/>
      <c r="S26" s="9"/>
      <c r="T26" s="9"/>
      <c r="U26" s="13"/>
      <c r="V26" s="9"/>
    </row>
    <row r="27" spans="1:22" ht="18" customHeight="1">
      <c r="A27" s="35"/>
      <c r="B27" s="17"/>
      <c r="C27" s="1"/>
      <c r="D27" s="41"/>
      <c r="E27" s="99"/>
      <c r="F27" s="18">
        <f t="shared" si="3"/>
      </c>
      <c r="G27" s="42"/>
      <c r="H27" s="99"/>
      <c r="I27" s="18">
        <f t="shared" si="4"/>
      </c>
      <c r="J27" s="41"/>
      <c r="K27" s="99"/>
      <c r="L27" s="18">
        <f t="shared" si="5"/>
      </c>
      <c r="M27" s="42"/>
      <c r="N27" s="99"/>
      <c r="O27" s="18">
        <f t="shared" si="6"/>
      </c>
      <c r="P27" s="12"/>
      <c r="Q27" s="9"/>
      <c r="R27" s="13"/>
      <c r="S27" s="9"/>
      <c r="T27" s="9"/>
      <c r="U27" s="13"/>
      <c r="V27" s="9"/>
    </row>
    <row r="28" spans="1:22" ht="18" customHeight="1" thickBot="1">
      <c r="A28" s="130"/>
      <c r="B28" s="131"/>
      <c r="C28" s="132"/>
      <c r="D28" s="133"/>
      <c r="E28" s="134"/>
      <c r="F28" s="135">
        <f t="shared" si="3"/>
      </c>
      <c r="G28" s="136"/>
      <c r="H28" s="134"/>
      <c r="I28" s="135">
        <f t="shared" si="4"/>
      </c>
      <c r="J28" s="133"/>
      <c r="K28" s="134"/>
      <c r="L28" s="135">
        <f t="shared" si="5"/>
      </c>
      <c r="M28" s="136"/>
      <c r="N28" s="134"/>
      <c r="O28" s="137">
        <f t="shared" si="6"/>
      </c>
      <c r="P28" s="12"/>
      <c r="Q28" s="9"/>
      <c r="R28" s="13"/>
      <c r="S28" s="9"/>
      <c r="T28" s="9"/>
      <c r="U28" s="13"/>
      <c r="V28" s="9"/>
    </row>
    <row r="29" spans="1:22" ht="19.5" customHeight="1" thickTop="1">
      <c r="A29" s="260" t="s">
        <v>3</v>
      </c>
      <c r="B29" s="261"/>
      <c r="C29" s="262"/>
      <c r="D29" s="253" t="s">
        <v>45</v>
      </c>
      <c r="E29" s="254"/>
      <c r="F29" s="255"/>
      <c r="G29" s="253" t="s">
        <v>156</v>
      </c>
      <c r="H29" s="254"/>
      <c r="I29" s="255"/>
      <c r="J29" s="249" t="s">
        <v>238</v>
      </c>
      <c r="K29" s="249"/>
      <c r="L29" s="249"/>
      <c r="M29" s="253"/>
      <c r="N29" s="254"/>
      <c r="O29" s="255"/>
      <c r="P29" s="12"/>
      <c r="Q29" s="9"/>
      <c r="R29" s="13"/>
      <c r="S29" s="9"/>
      <c r="T29" s="9"/>
      <c r="U29" s="13"/>
      <c r="V29" s="9"/>
    </row>
    <row r="30" spans="1:22" ht="19.5" customHeight="1">
      <c r="A30" s="246" t="s">
        <v>4</v>
      </c>
      <c r="B30" s="247"/>
      <c r="C30" s="248"/>
      <c r="D30" s="250" t="s">
        <v>36</v>
      </c>
      <c r="E30" s="251"/>
      <c r="F30" s="252"/>
      <c r="G30" s="250">
        <v>-50</v>
      </c>
      <c r="H30" s="251"/>
      <c r="I30" s="252"/>
      <c r="J30" s="259" t="s">
        <v>184</v>
      </c>
      <c r="K30" s="259"/>
      <c r="L30" s="259"/>
      <c r="M30" s="250"/>
      <c r="N30" s="251"/>
      <c r="O30" s="252"/>
      <c r="P30" s="12"/>
      <c r="Q30" s="9"/>
      <c r="R30" s="13"/>
      <c r="S30" s="9"/>
      <c r="T30" s="9"/>
      <c r="U30" s="13"/>
      <c r="V30" s="9"/>
    </row>
    <row r="31" spans="1:22" ht="19.5" customHeight="1">
      <c r="A31" s="246" t="s">
        <v>5</v>
      </c>
      <c r="B31" s="247"/>
      <c r="C31" s="248"/>
      <c r="D31" s="101" t="s">
        <v>6</v>
      </c>
      <c r="E31" s="100" t="s">
        <v>7</v>
      </c>
      <c r="F31" s="16" t="s">
        <v>8</v>
      </c>
      <c r="G31" s="101" t="s">
        <v>6</v>
      </c>
      <c r="H31" s="100" t="s">
        <v>7</v>
      </c>
      <c r="I31" s="16" t="s">
        <v>8</v>
      </c>
      <c r="J31" s="101" t="s">
        <v>6</v>
      </c>
      <c r="K31" s="100" t="s">
        <v>7</v>
      </c>
      <c r="L31" s="16" t="s">
        <v>8</v>
      </c>
      <c r="M31" s="101" t="s">
        <v>6</v>
      </c>
      <c r="N31" s="100" t="s">
        <v>7</v>
      </c>
      <c r="O31" s="16" t="s">
        <v>8</v>
      </c>
      <c r="P31" s="12"/>
      <c r="Q31" s="9"/>
      <c r="R31" s="9"/>
      <c r="S31" s="275"/>
      <c r="T31" s="275"/>
      <c r="U31" s="13"/>
      <c r="V31" s="9"/>
    </row>
    <row r="32" spans="1:22" ht="18" customHeight="1">
      <c r="A32" s="36"/>
      <c r="B32" s="17"/>
      <c r="C32" s="1"/>
      <c r="D32" s="32"/>
      <c r="E32" s="102"/>
      <c r="F32" s="19">
        <f aca="true" t="shared" si="7" ref="F32:F40">IF(ISBLANK(E32),"",IF(ISBLANK(D32),"－",E32-D32))</f>
      </c>
      <c r="G32" s="32"/>
      <c r="H32" s="102"/>
      <c r="I32" s="19">
        <f aca="true" t="shared" si="8" ref="I32:I40">IF(ISBLANK(H32),"",IF(ISBLANK(G32),"－",H32-G32))</f>
      </c>
      <c r="J32" s="32"/>
      <c r="K32" s="102"/>
      <c r="L32" s="19">
        <f aca="true" t="shared" si="9" ref="L32:L40">IF(ISBLANK(K32),"",IF(ISBLANK(J32),"－",K32-J32))</f>
      </c>
      <c r="M32" s="32"/>
      <c r="N32" s="102"/>
      <c r="O32" s="19">
        <f aca="true" t="shared" si="10" ref="O32:O40">IF(ISBLANK(N32),"",IF(ISBLANK(M32),"－",N32-M32))</f>
      </c>
      <c r="P32" s="12"/>
      <c r="Q32" s="38"/>
      <c r="R32" s="13"/>
      <c r="S32" s="9"/>
      <c r="T32" s="9"/>
      <c r="U32" s="9"/>
      <c r="V32" s="9"/>
    </row>
    <row r="33" spans="1:22" ht="18" customHeight="1">
      <c r="A33" s="35"/>
      <c r="B33" s="17"/>
      <c r="C33" s="1"/>
      <c r="D33" s="32"/>
      <c r="E33" s="102"/>
      <c r="F33" s="19">
        <f t="shared" si="7"/>
      </c>
      <c r="G33" s="32"/>
      <c r="H33" s="102"/>
      <c r="I33" s="19">
        <f t="shared" si="8"/>
      </c>
      <c r="J33" s="43"/>
      <c r="K33" s="102"/>
      <c r="L33" s="19">
        <f t="shared" si="9"/>
      </c>
      <c r="M33" s="32"/>
      <c r="N33" s="102"/>
      <c r="O33" s="19">
        <f t="shared" si="10"/>
      </c>
      <c r="P33" s="40"/>
      <c r="Q33" s="9"/>
      <c r="R33" s="13"/>
      <c r="S33" s="9"/>
      <c r="T33" s="9"/>
      <c r="U33" s="9"/>
      <c r="V33" s="9"/>
    </row>
    <row r="34" spans="1:22" ht="18" customHeight="1">
      <c r="A34" s="35"/>
      <c r="B34" s="17"/>
      <c r="C34" s="1"/>
      <c r="D34" s="32"/>
      <c r="E34" s="102"/>
      <c r="F34" s="19">
        <f t="shared" si="7"/>
      </c>
      <c r="G34" s="32"/>
      <c r="H34" s="102"/>
      <c r="I34" s="19">
        <f t="shared" si="8"/>
      </c>
      <c r="J34" s="43"/>
      <c r="K34" s="102"/>
      <c r="L34" s="19">
        <f t="shared" si="9"/>
      </c>
      <c r="M34" s="32"/>
      <c r="N34" s="102"/>
      <c r="O34" s="19">
        <f t="shared" si="10"/>
      </c>
      <c r="P34" s="40"/>
      <c r="Q34" s="38"/>
      <c r="R34" s="44"/>
      <c r="S34" s="44"/>
      <c r="T34" s="44"/>
      <c r="U34" s="44"/>
      <c r="V34" s="9"/>
    </row>
    <row r="35" spans="1:22" ht="18" customHeight="1">
      <c r="A35" s="35"/>
      <c r="B35" s="17"/>
      <c r="C35" s="1"/>
      <c r="D35" s="32"/>
      <c r="E35" s="102"/>
      <c r="F35" s="19">
        <f t="shared" si="7"/>
      </c>
      <c r="G35" s="32"/>
      <c r="H35" s="102"/>
      <c r="I35" s="19">
        <f t="shared" si="8"/>
      </c>
      <c r="J35" s="43"/>
      <c r="K35" s="102"/>
      <c r="L35" s="19">
        <f t="shared" si="9"/>
      </c>
      <c r="M35" s="32"/>
      <c r="N35" s="102"/>
      <c r="O35" s="19">
        <f t="shared" si="10"/>
      </c>
      <c r="P35" s="276"/>
      <c r="Q35" s="279"/>
      <c r="R35" s="279"/>
      <c r="S35" s="279"/>
      <c r="T35" s="279"/>
      <c r="U35" s="279"/>
      <c r="V35" s="9"/>
    </row>
    <row r="36" spans="1:22" ht="18" customHeight="1">
      <c r="A36" s="35"/>
      <c r="B36" s="17"/>
      <c r="C36" s="1"/>
      <c r="D36" s="32"/>
      <c r="E36" s="102"/>
      <c r="F36" s="19">
        <f t="shared" si="7"/>
      </c>
      <c r="G36" s="32"/>
      <c r="H36" s="102"/>
      <c r="I36" s="19">
        <f t="shared" si="8"/>
      </c>
      <c r="J36" s="43"/>
      <c r="K36" s="102"/>
      <c r="L36" s="19">
        <f t="shared" si="9"/>
      </c>
      <c r="M36" s="32"/>
      <c r="N36" s="102"/>
      <c r="O36" s="19">
        <f t="shared" si="10"/>
      </c>
      <c r="P36" s="276"/>
      <c r="Q36" s="279"/>
      <c r="R36" s="279"/>
      <c r="S36" s="279"/>
      <c r="T36" s="279"/>
      <c r="U36" s="279"/>
      <c r="V36" s="9"/>
    </row>
    <row r="37" spans="1:22" ht="18" customHeight="1">
      <c r="A37" s="36"/>
      <c r="B37" s="17"/>
      <c r="C37" s="1"/>
      <c r="D37" s="32"/>
      <c r="E37" s="102"/>
      <c r="F37" s="19">
        <f t="shared" si="7"/>
      </c>
      <c r="G37" s="32"/>
      <c r="H37" s="102"/>
      <c r="I37" s="19">
        <f t="shared" si="8"/>
      </c>
      <c r="J37" s="43"/>
      <c r="K37" s="102"/>
      <c r="L37" s="19">
        <f t="shared" si="9"/>
      </c>
      <c r="M37" s="32"/>
      <c r="N37" s="102"/>
      <c r="O37" s="19">
        <f t="shared" si="10"/>
      </c>
      <c r="P37" s="280"/>
      <c r="Q37" s="279"/>
      <c r="R37" s="279"/>
      <c r="S37" s="279"/>
      <c r="T37" s="279"/>
      <c r="U37" s="279"/>
      <c r="V37" s="9"/>
    </row>
    <row r="38" spans="1:22" ht="18" customHeight="1">
      <c r="A38" s="35"/>
      <c r="B38" s="17"/>
      <c r="C38" s="1"/>
      <c r="D38" s="32"/>
      <c r="E38" s="102"/>
      <c r="F38" s="19">
        <f t="shared" si="7"/>
      </c>
      <c r="G38" s="32"/>
      <c r="H38" s="102"/>
      <c r="I38" s="19">
        <f t="shared" si="8"/>
      </c>
      <c r="J38" s="32"/>
      <c r="K38" s="102"/>
      <c r="L38" s="19">
        <f t="shared" si="9"/>
      </c>
      <c r="M38" s="32"/>
      <c r="N38" s="102"/>
      <c r="O38" s="19">
        <f t="shared" si="10"/>
      </c>
      <c r="P38" s="276"/>
      <c r="Q38" s="277"/>
      <c r="R38" s="277"/>
      <c r="S38" s="277"/>
      <c r="T38" s="277"/>
      <c r="U38" s="277"/>
      <c r="V38" s="9"/>
    </row>
    <row r="39" spans="1:22" ht="18" customHeight="1">
      <c r="A39" s="35"/>
      <c r="B39" s="2"/>
      <c r="C39" s="14"/>
      <c r="D39" s="32"/>
      <c r="E39" s="102"/>
      <c r="F39" s="19">
        <f t="shared" si="7"/>
      </c>
      <c r="G39" s="32"/>
      <c r="H39" s="102"/>
      <c r="I39" s="19">
        <f t="shared" si="8"/>
      </c>
      <c r="J39" s="32"/>
      <c r="K39" s="102"/>
      <c r="L39" s="19">
        <f t="shared" si="9"/>
      </c>
      <c r="M39" s="32"/>
      <c r="N39" s="102"/>
      <c r="O39" s="19">
        <f t="shared" si="10"/>
      </c>
      <c r="P39" s="278"/>
      <c r="Q39" s="277"/>
      <c r="R39" s="277"/>
      <c r="S39" s="277"/>
      <c r="T39" s="277"/>
      <c r="U39" s="277"/>
      <c r="V39" s="9"/>
    </row>
    <row r="40" spans="1:22" ht="18" customHeight="1" thickBot="1">
      <c r="A40" s="130"/>
      <c r="B40" s="138"/>
      <c r="C40" s="132"/>
      <c r="D40" s="133"/>
      <c r="E40" s="134"/>
      <c r="F40" s="135">
        <f t="shared" si="7"/>
      </c>
      <c r="G40" s="133"/>
      <c r="H40" s="134"/>
      <c r="I40" s="135">
        <f t="shared" si="8"/>
      </c>
      <c r="J40" s="133"/>
      <c r="K40" s="134"/>
      <c r="L40" s="135">
        <f t="shared" si="9"/>
      </c>
      <c r="M40" s="133"/>
      <c r="N40" s="134"/>
      <c r="O40" s="135">
        <f t="shared" si="10"/>
      </c>
      <c r="P40" s="278"/>
      <c r="Q40" s="277"/>
      <c r="R40" s="277"/>
      <c r="S40" s="277"/>
      <c r="T40" s="277"/>
      <c r="U40" s="277"/>
      <c r="V40" s="9"/>
    </row>
    <row r="41" spans="1:22" ht="15" customHeight="1" thickTop="1">
      <c r="A41" s="87" t="s">
        <v>129</v>
      </c>
      <c r="B41" s="81"/>
      <c r="C41" s="81"/>
      <c r="D41" s="82"/>
      <c r="E41" s="85"/>
      <c r="F41" s="86"/>
      <c r="G41" s="37"/>
      <c r="H41" s="85"/>
      <c r="I41" s="86"/>
      <c r="J41" s="37"/>
      <c r="K41" s="85"/>
      <c r="L41" s="86"/>
      <c r="M41" s="37"/>
      <c r="N41" s="85"/>
      <c r="O41" s="88"/>
      <c r="P41" s="83"/>
      <c r="Q41" s="83"/>
      <c r="R41" s="83"/>
      <c r="S41" s="83"/>
      <c r="T41" s="83"/>
      <c r="U41" s="83"/>
      <c r="V41" s="9"/>
    </row>
    <row r="42" spans="1:22" ht="12" customHeight="1">
      <c r="A42" s="84" t="s">
        <v>130</v>
      </c>
      <c r="B42" s="81"/>
      <c r="C42" s="81"/>
      <c r="D42" s="82"/>
      <c r="E42" s="85"/>
      <c r="F42" s="86"/>
      <c r="G42" s="37"/>
      <c r="H42" s="85"/>
      <c r="I42" s="86"/>
      <c r="J42" s="37"/>
      <c r="K42" s="85"/>
      <c r="L42" s="86"/>
      <c r="M42" s="37"/>
      <c r="N42" s="85"/>
      <c r="O42" s="88"/>
      <c r="P42" s="83"/>
      <c r="Q42" s="83"/>
      <c r="R42" s="83"/>
      <c r="S42" s="83"/>
      <c r="T42" s="83"/>
      <c r="U42" s="83"/>
      <c r="V42" s="9"/>
    </row>
    <row r="43" spans="1:22" ht="12" customHeight="1">
      <c r="A43" s="84" t="s">
        <v>131</v>
      </c>
      <c r="B43" s="96"/>
      <c r="C43" s="81"/>
      <c r="D43" s="82"/>
      <c r="E43" s="85"/>
      <c r="F43" s="86"/>
      <c r="G43" s="37"/>
      <c r="H43" s="85"/>
      <c r="I43" s="86"/>
      <c r="J43" s="37"/>
      <c r="K43" s="85"/>
      <c r="L43" s="86"/>
      <c r="M43" s="37"/>
      <c r="N43" s="85"/>
      <c r="O43" s="88"/>
      <c r="P43" s="83"/>
      <c r="Q43" s="83"/>
      <c r="R43" s="83"/>
      <c r="S43" s="83"/>
      <c r="T43" s="83"/>
      <c r="U43" s="83"/>
      <c r="V43" s="9"/>
    </row>
    <row r="44" spans="1:22" ht="12" customHeight="1">
      <c r="A44" s="84" t="s">
        <v>240</v>
      </c>
      <c r="B44" s="96"/>
      <c r="C44" s="81"/>
      <c r="D44" s="82"/>
      <c r="E44" s="85"/>
      <c r="F44" s="86"/>
      <c r="G44" s="37"/>
      <c r="H44" s="85"/>
      <c r="I44" s="86"/>
      <c r="J44" s="37"/>
      <c r="K44" s="85"/>
      <c r="L44" s="86"/>
      <c r="M44" s="37"/>
      <c r="N44" s="85"/>
      <c r="O44" s="88"/>
      <c r="P44" s="83"/>
      <c r="Q44" s="83"/>
      <c r="R44" s="83"/>
      <c r="S44" s="83"/>
      <c r="T44" s="83"/>
      <c r="U44" s="83"/>
      <c r="V44" s="9"/>
    </row>
    <row r="45" spans="1:22" ht="12" customHeight="1">
      <c r="A45" s="84" t="s">
        <v>245</v>
      </c>
      <c r="B45" s="96"/>
      <c r="C45" s="81"/>
      <c r="D45" s="82"/>
      <c r="E45" s="85"/>
      <c r="F45" s="86"/>
      <c r="G45" s="37"/>
      <c r="H45" s="85"/>
      <c r="I45" s="86"/>
      <c r="J45" s="37"/>
      <c r="K45" s="85"/>
      <c r="L45" s="86"/>
      <c r="M45" s="37"/>
      <c r="N45" s="85"/>
      <c r="O45" s="88"/>
      <c r="P45" s="83"/>
      <c r="Q45" s="83"/>
      <c r="R45" s="83"/>
      <c r="S45" s="83"/>
      <c r="T45" s="83"/>
      <c r="U45" s="83"/>
      <c r="V45" s="9"/>
    </row>
    <row r="46" spans="1:22" ht="12" customHeight="1" thickBot="1">
      <c r="A46" s="97" t="s">
        <v>102</v>
      </c>
      <c r="B46" s="98"/>
      <c r="C46" s="89"/>
      <c r="D46" s="90"/>
      <c r="E46" s="91"/>
      <c r="F46" s="39"/>
      <c r="G46" s="92"/>
      <c r="H46" s="91"/>
      <c r="I46" s="39"/>
      <c r="J46" s="92"/>
      <c r="K46" s="91"/>
      <c r="L46" s="39"/>
      <c r="M46" s="92"/>
      <c r="N46" s="91"/>
      <c r="O46" s="93"/>
      <c r="P46" s="83"/>
      <c r="Q46" s="83"/>
      <c r="R46" s="83"/>
      <c r="S46" s="83"/>
      <c r="T46" s="83"/>
      <c r="U46" s="83"/>
      <c r="V46" s="9"/>
    </row>
  </sheetData>
  <sheetProtection/>
  <mergeCells count="42">
    <mergeCell ref="P38:U40"/>
    <mergeCell ref="D29:F29"/>
    <mergeCell ref="M29:O29"/>
    <mergeCell ref="S31:T31"/>
    <mergeCell ref="G29:I29"/>
    <mergeCell ref="P35:U37"/>
    <mergeCell ref="G30:I30"/>
    <mergeCell ref="J29:L29"/>
    <mergeCell ref="J30:L30"/>
    <mergeCell ref="D30:F30"/>
    <mergeCell ref="B2:D2"/>
    <mergeCell ref="D5:F5"/>
    <mergeCell ref="J5:L5"/>
    <mergeCell ref="G5:I5"/>
    <mergeCell ref="A5:C5"/>
    <mergeCell ref="P3:Q3"/>
    <mergeCell ref="G6:I6"/>
    <mergeCell ref="M5:O5"/>
    <mergeCell ref="M6:O6"/>
    <mergeCell ref="R3:T3"/>
    <mergeCell ref="P5:U5"/>
    <mergeCell ref="B3:D3"/>
    <mergeCell ref="A31:C31"/>
    <mergeCell ref="M18:O18"/>
    <mergeCell ref="D17:F17"/>
    <mergeCell ref="A29:C29"/>
    <mergeCell ref="A17:C17"/>
    <mergeCell ref="A1:O1"/>
    <mergeCell ref="D6:F6"/>
    <mergeCell ref="A6:C6"/>
    <mergeCell ref="A7:C7"/>
    <mergeCell ref="J6:L6"/>
    <mergeCell ref="A19:C19"/>
    <mergeCell ref="A30:C30"/>
    <mergeCell ref="A18:C18"/>
    <mergeCell ref="J17:L17"/>
    <mergeCell ref="M30:O30"/>
    <mergeCell ref="M17:O17"/>
    <mergeCell ref="D18:F18"/>
    <mergeCell ref="G18:I18"/>
    <mergeCell ref="J18:L18"/>
    <mergeCell ref="G17:I17"/>
  </mergeCells>
  <printOptions/>
  <pageMargins left="1.062992125984252" right="0.7086614173228347" top="0.5118110236220472" bottom="0.4724409448818898" header="0.31496062992125984" footer="0.31496062992125984"/>
  <pageSetup horizontalDpi="600" verticalDpi="600" orientation="portrait" paperSize="9" r:id="rId1"/>
  <headerFooter alignWithMargins="0">
    <oddHeader>&amp;R&amp;"ＭＳ Ｐゴシック,太字"&amp;14【　　様式第８その２　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130" zoomScaleSheetLayoutView="130" zoomScalePageLayoutView="0" workbookViewId="0" topLeftCell="A1">
      <selection activeCell="J5" sqref="J5:L5"/>
    </sheetView>
  </sheetViews>
  <sheetFormatPr defaultColWidth="9.00390625" defaultRowHeight="19.5" customHeight="1"/>
  <cols>
    <col min="1" max="3" width="5.25390625" style="0" customWidth="1"/>
    <col min="4" max="15" width="5.625" style="0" customWidth="1"/>
    <col min="16" max="16" width="0.74609375" style="0" customWidth="1"/>
    <col min="17" max="21" width="5.625" style="0" customWidth="1"/>
    <col min="22" max="22" width="5.00390625" style="0" customWidth="1"/>
  </cols>
  <sheetData>
    <row r="1" spans="1:22" ht="19.5" customHeight="1">
      <c r="A1" s="263" t="s">
        <v>225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45"/>
      <c r="Q1" s="45"/>
      <c r="R1" s="45"/>
      <c r="S1" s="45"/>
      <c r="T1" s="45"/>
      <c r="U1" s="45"/>
      <c r="V1" s="5"/>
    </row>
    <row r="2" spans="2:17" ht="19.5" customHeight="1">
      <c r="B2" s="267" t="s">
        <v>0</v>
      </c>
      <c r="C2" s="267"/>
      <c r="D2" s="267"/>
      <c r="E2" s="4" t="s">
        <v>103</v>
      </c>
      <c r="F2" s="4"/>
      <c r="G2" s="4"/>
      <c r="H2" s="4"/>
      <c r="I2" s="4"/>
      <c r="J2" s="9"/>
      <c r="K2" s="9"/>
      <c r="L2" s="9"/>
      <c r="M2" s="9"/>
      <c r="N2" s="9"/>
      <c r="O2" s="9"/>
      <c r="P2" s="9"/>
      <c r="Q2" s="9"/>
    </row>
    <row r="3" spans="2:22" ht="19.5" customHeight="1">
      <c r="B3" s="270" t="s">
        <v>1</v>
      </c>
      <c r="C3" s="270"/>
      <c r="D3" s="270"/>
      <c r="E3" s="3" t="s">
        <v>172</v>
      </c>
      <c r="F3" s="7"/>
      <c r="G3" s="7"/>
      <c r="H3" s="7"/>
      <c r="I3" s="7"/>
      <c r="J3" s="9"/>
      <c r="K3" s="9"/>
      <c r="L3" s="9"/>
      <c r="M3" s="9"/>
      <c r="N3" s="9"/>
      <c r="O3" s="9"/>
      <c r="P3" s="275"/>
      <c r="Q3" s="275"/>
      <c r="R3" s="267"/>
      <c r="S3" s="267"/>
      <c r="T3" s="267"/>
      <c r="U3" s="9"/>
      <c r="V3" s="9"/>
    </row>
    <row r="4" spans="1:21" ht="19.5" customHeight="1" thickBot="1">
      <c r="A4" s="129" t="s">
        <v>185</v>
      </c>
      <c r="D4" s="9"/>
      <c r="E4" s="9"/>
      <c r="F4" s="9"/>
      <c r="G4" s="9"/>
      <c r="H4" s="9"/>
      <c r="I4" s="9"/>
      <c r="J4" s="9"/>
      <c r="K4" s="94" t="s">
        <v>247</v>
      </c>
      <c r="L4" s="9"/>
      <c r="M4" s="9"/>
      <c r="N4" s="9"/>
      <c r="O4" s="9"/>
      <c r="P4" s="9"/>
      <c r="Q4" s="9"/>
      <c r="R4" s="9"/>
      <c r="S4" s="9"/>
      <c r="T4" s="9" t="s">
        <v>2</v>
      </c>
      <c r="U4" s="9"/>
    </row>
    <row r="5" spans="1:22" ht="19.5" customHeight="1">
      <c r="A5" s="272" t="s">
        <v>3</v>
      </c>
      <c r="B5" s="273"/>
      <c r="C5" s="274"/>
      <c r="D5" s="264" t="s">
        <v>11</v>
      </c>
      <c r="E5" s="265"/>
      <c r="F5" s="266"/>
      <c r="G5" s="264" t="s">
        <v>104</v>
      </c>
      <c r="H5" s="265"/>
      <c r="I5" s="266"/>
      <c r="J5" s="281" t="s">
        <v>105</v>
      </c>
      <c r="K5" s="281"/>
      <c r="L5" s="281"/>
      <c r="M5" s="281" t="s">
        <v>106</v>
      </c>
      <c r="N5" s="281"/>
      <c r="O5" s="281"/>
      <c r="P5" s="268"/>
      <c r="Q5" s="269"/>
      <c r="R5" s="269"/>
      <c r="S5" s="269"/>
      <c r="T5" s="269"/>
      <c r="U5" s="269"/>
      <c r="V5" s="6"/>
    </row>
    <row r="6" spans="1:22" ht="19.5" customHeight="1">
      <c r="A6" s="246" t="s">
        <v>4</v>
      </c>
      <c r="B6" s="247"/>
      <c r="C6" s="248"/>
      <c r="D6" s="259" t="s">
        <v>184</v>
      </c>
      <c r="E6" s="259"/>
      <c r="F6" s="259"/>
      <c r="G6" s="282" t="s">
        <v>46</v>
      </c>
      <c r="H6" s="259"/>
      <c r="I6" s="259"/>
      <c r="J6" s="283">
        <v>-9</v>
      </c>
      <c r="K6" s="284"/>
      <c r="L6" s="285"/>
      <c r="M6" s="283">
        <v>-7</v>
      </c>
      <c r="N6" s="284"/>
      <c r="O6" s="285"/>
      <c r="P6" s="79"/>
      <c r="Q6" s="45"/>
      <c r="R6" s="45"/>
      <c r="S6" s="45"/>
      <c r="T6" s="45"/>
      <c r="U6" s="45"/>
      <c r="V6" s="6"/>
    </row>
    <row r="7" spans="1:22" ht="19.5" customHeight="1">
      <c r="A7" s="246" t="s">
        <v>5</v>
      </c>
      <c r="B7" s="247"/>
      <c r="C7" s="248"/>
      <c r="D7" s="101" t="s">
        <v>6</v>
      </c>
      <c r="E7" s="100" t="s">
        <v>7</v>
      </c>
      <c r="F7" s="16" t="s">
        <v>8</v>
      </c>
      <c r="G7" s="101" t="s">
        <v>6</v>
      </c>
      <c r="H7" s="100" t="s">
        <v>7</v>
      </c>
      <c r="I7" s="16" t="s">
        <v>8</v>
      </c>
      <c r="J7" s="101" t="s">
        <v>6</v>
      </c>
      <c r="K7" s="100" t="s">
        <v>7</v>
      </c>
      <c r="L7" s="16" t="s">
        <v>8</v>
      </c>
      <c r="M7" s="101" t="s">
        <v>6</v>
      </c>
      <c r="N7" s="100" t="s">
        <v>7</v>
      </c>
      <c r="O7" s="16" t="s">
        <v>8</v>
      </c>
      <c r="P7" s="10"/>
      <c r="Q7" s="11"/>
      <c r="R7" s="11"/>
      <c r="S7" s="11"/>
      <c r="T7" s="11"/>
      <c r="U7" s="11"/>
      <c r="V7" s="11"/>
    </row>
    <row r="8" spans="1:22" ht="18" customHeight="1">
      <c r="A8" s="36" t="s">
        <v>212</v>
      </c>
      <c r="B8" s="17"/>
      <c r="C8" s="1"/>
      <c r="D8" s="41"/>
      <c r="E8" s="99"/>
      <c r="F8" s="18">
        <f aca="true" t="shared" si="0" ref="F8:F16">IF(ISBLANK(E8),"",IF(ISBLANK(D8),"－",E8-D8))</f>
      </c>
      <c r="G8" s="41"/>
      <c r="H8" s="99"/>
      <c r="I8" s="18">
        <f aca="true" t="shared" si="1" ref="I8:I16">IF(ISBLANK(H8),"",IF(ISBLANK(G8),"－",H8-G8))</f>
      </c>
      <c r="J8" s="41"/>
      <c r="K8" s="99"/>
      <c r="L8" s="18">
        <f aca="true" t="shared" si="2" ref="L8:L16">IF(ISBLANK(K8),"",IF(ISBLANK(J8),"－",K8-J8))</f>
      </c>
      <c r="M8" s="41"/>
      <c r="N8" s="99"/>
      <c r="O8" s="18">
        <f aca="true" t="shared" si="3" ref="O8:O16">IF(ISBLANK(N8),"",IF(ISBLANK(M8),"－",N8-M8))</f>
      </c>
      <c r="P8" s="12"/>
      <c r="Q8" s="9"/>
      <c r="R8" s="9"/>
      <c r="S8" s="9"/>
      <c r="T8" s="9"/>
      <c r="U8" s="13"/>
      <c r="V8" s="9"/>
    </row>
    <row r="9" spans="1:22" ht="18" customHeight="1">
      <c r="A9" s="35" t="s">
        <v>10</v>
      </c>
      <c r="B9" s="17"/>
      <c r="C9" s="1"/>
      <c r="D9" s="41">
        <v>50</v>
      </c>
      <c r="E9" s="99">
        <v>60</v>
      </c>
      <c r="F9" s="18">
        <f t="shared" si="0"/>
        <v>10</v>
      </c>
      <c r="G9" s="41">
        <v>60</v>
      </c>
      <c r="H9" s="99">
        <v>60</v>
      </c>
      <c r="I9" s="18">
        <f t="shared" si="1"/>
        <v>0</v>
      </c>
      <c r="J9" s="41">
        <v>50</v>
      </c>
      <c r="K9" s="99">
        <v>50</v>
      </c>
      <c r="L9" s="18">
        <f t="shared" si="2"/>
        <v>0</v>
      </c>
      <c r="M9" s="41">
        <v>50</v>
      </c>
      <c r="N9" s="99">
        <v>50</v>
      </c>
      <c r="O9" s="18">
        <f t="shared" si="3"/>
        <v>0</v>
      </c>
      <c r="P9" s="12"/>
      <c r="Q9" s="9"/>
      <c r="R9" s="9"/>
      <c r="S9" s="9"/>
      <c r="T9" s="9"/>
      <c r="U9" s="13"/>
      <c r="V9" s="9"/>
    </row>
    <row r="10" spans="1:22" ht="18" customHeight="1">
      <c r="A10" s="35" t="s">
        <v>169</v>
      </c>
      <c r="B10" s="17"/>
      <c r="C10" s="1"/>
      <c r="D10" s="41">
        <v>50</v>
      </c>
      <c r="E10" s="99">
        <v>50</v>
      </c>
      <c r="F10" s="18">
        <f t="shared" si="0"/>
        <v>0</v>
      </c>
      <c r="G10" s="41">
        <v>60</v>
      </c>
      <c r="H10" s="99">
        <v>55</v>
      </c>
      <c r="I10" s="18">
        <f t="shared" si="1"/>
        <v>-5</v>
      </c>
      <c r="J10" s="41">
        <v>50</v>
      </c>
      <c r="K10" s="99">
        <v>55</v>
      </c>
      <c r="L10" s="18">
        <f t="shared" si="2"/>
        <v>5</v>
      </c>
      <c r="M10" s="41">
        <v>50</v>
      </c>
      <c r="N10" s="99">
        <v>50</v>
      </c>
      <c r="O10" s="18">
        <f t="shared" si="3"/>
        <v>0</v>
      </c>
      <c r="P10" s="12"/>
      <c r="Q10" s="9"/>
      <c r="R10" s="13"/>
      <c r="S10" s="9"/>
      <c r="T10" s="9"/>
      <c r="U10" s="13"/>
      <c r="V10" s="9"/>
    </row>
    <row r="11" spans="1:22" ht="18" customHeight="1">
      <c r="A11" s="35" t="s">
        <v>173</v>
      </c>
      <c r="B11" s="17"/>
      <c r="C11" s="1"/>
      <c r="D11" s="41">
        <v>50</v>
      </c>
      <c r="E11" s="99">
        <v>50</v>
      </c>
      <c r="F11" s="18">
        <f t="shared" si="0"/>
        <v>0</v>
      </c>
      <c r="G11" s="41">
        <v>60</v>
      </c>
      <c r="H11" s="99">
        <v>60</v>
      </c>
      <c r="I11" s="18">
        <f t="shared" si="1"/>
        <v>0</v>
      </c>
      <c r="J11" s="41">
        <v>50</v>
      </c>
      <c r="K11" s="99">
        <v>50</v>
      </c>
      <c r="L11" s="18">
        <f t="shared" si="2"/>
        <v>0</v>
      </c>
      <c r="M11" s="41">
        <v>50</v>
      </c>
      <c r="N11" s="99">
        <v>50</v>
      </c>
      <c r="O11" s="18">
        <f t="shared" si="3"/>
        <v>0</v>
      </c>
      <c r="P11" s="12"/>
      <c r="Q11" s="9"/>
      <c r="R11" s="13"/>
      <c r="S11" s="9"/>
      <c r="T11" s="9"/>
      <c r="U11" s="13"/>
      <c r="V11" s="9"/>
    </row>
    <row r="12" spans="1:22" ht="18" customHeight="1">
      <c r="A12" s="35" t="s">
        <v>170</v>
      </c>
      <c r="B12" s="17"/>
      <c r="C12" s="1"/>
      <c r="D12" s="41">
        <v>50</v>
      </c>
      <c r="E12" s="99">
        <v>60</v>
      </c>
      <c r="F12" s="18">
        <f t="shared" si="0"/>
        <v>10</v>
      </c>
      <c r="G12" s="41">
        <v>60</v>
      </c>
      <c r="H12" s="99">
        <v>60</v>
      </c>
      <c r="I12" s="18">
        <f t="shared" si="1"/>
        <v>0</v>
      </c>
      <c r="J12" s="41">
        <v>50</v>
      </c>
      <c r="K12" s="99">
        <v>50</v>
      </c>
      <c r="L12" s="18">
        <f t="shared" si="2"/>
        <v>0</v>
      </c>
      <c r="M12" s="41">
        <v>50</v>
      </c>
      <c r="N12" s="99">
        <v>50</v>
      </c>
      <c r="O12" s="18">
        <f t="shared" si="3"/>
        <v>0</v>
      </c>
      <c r="P12" s="12"/>
      <c r="Q12" s="9"/>
      <c r="R12" s="13"/>
      <c r="S12" s="9"/>
      <c r="T12" s="9"/>
      <c r="U12" s="13"/>
      <c r="V12" s="9"/>
    </row>
    <row r="13" spans="1:22" ht="18" customHeight="1">
      <c r="A13" s="36" t="s">
        <v>213</v>
      </c>
      <c r="B13" s="17"/>
      <c r="C13" s="1"/>
      <c r="D13" s="41"/>
      <c r="E13" s="99"/>
      <c r="F13" s="18">
        <f t="shared" si="0"/>
      </c>
      <c r="G13" s="41"/>
      <c r="H13" s="99"/>
      <c r="I13" s="18">
        <f t="shared" si="1"/>
      </c>
      <c r="J13" s="41"/>
      <c r="K13" s="99"/>
      <c r="L13" s="18">
        <f t="shared" si="2"/>
      </c>
      <c r="M13" s="41"/>
      <c r="N13" s="99"/>
      <c r="O13" s="18">
        <f t="shared" si="3"/>
      </c>
      <c r="P13" s="12"/>
      <c r="Q13" s="6"/>
      <c r="R13" s="13"/>
      <c r="S13" s="9"/>
      <c r="T13" s="9"/>
      <c r="U13" s="13"/>
      <c r="V13" s="9"/>
    </row>
    <row r="14" spans="1:22" ht="18" customHeight="1">
      <c r="A14" s="35" t="s">
        <v>10</v>
      </c>
      <c r="B14" s="17"/>
      <c r="C14" s="1"/>
      <c r="D14" s="41">
        <v>50</v>
      </c>
      <c r="E14" s="99">
        <v>60</v>
      </c>
      <c r="F14" s="18">
        <f t="shared" si="0"/>
        <v>10</v>
      </c>
      <c r="G14" s="41">
        <v>60</v>
      </c>
      <c r="H14" s="99">
        <v>60</v>
      </c>
      <c r="I14" s="18">
        <f t="shared" si="1"/>
        <v>0</v>
      </c>
      <c r="J14" s="41">
        <v>50</v>
      </c>
      <c r="K14" s="99">
        <v>50</v>
      </c>
      <c r="L14" s="18">
        <f t="shared" si="2"/>
        <v>0</v>
      </c>
      <c r="M14" s="42">
        <v>50</v>
      </c>
      <c r="N14" s="99">
        <v>50</v>
      </c>
      <c r="O14" s="18">
        <f t="shared" si="3"/>
        <v>0</v>
      </c>
      <c r="P14" s="12"/>
      <c r="Q14" s="9"/>
      <c r="R14" s="13"/>
      <c r="S14" s="9"/>
      <c r="T14" s="9"/>
      <c r="U14" s="13"/>
      <c r="V14" s="9"/>
    </row>
    <row r="15" spans="1:22" ht="18" customHeight="1">
      <c r="A15" s="35" t="s">
        <v>128</v>
      </c>
      <c r="B15" s="17"/>
      <c r="C15" s="1"/>
      <c r="D15" s="41">
        <v>50</v>
      </c>
      <c r="E15" s="99">
        <v>55</v>
      </c>
      <c r="F15" s="18">
        <f t="shared" si="0"/>
        <v>5</v>
      </c>
      <c r="G15" s="41">
        <v>60</v>
      </c>
      <c r="H15" s="99">
        <v>60</v>
      </c>
      <c r="I15" s="18">
        <f t="shared" si="1"/>
        <v>0</v>
      </c>
      <c r="J15" s="41">
        <v>50</v>
      </c>
      <c r="K15" s="99">
        <v>50</v>
      </c>
      <c r="L15" s="18">
        <f t="shared" si="2"/>
        <v>0</v>
      </c>
      <c r="M15" s="42">
        <v>50</v>
      </c>
      <c r="N15" s="99">
        <v>50</v>
      </c>
      <c r="O15" s="18">
        <f t="shared" si="3"/>
        <v>0</v>
      </c>
      <c r="P15" s="12"/>
      <c r="Q15" s="9"/>
      <c r="R15" s="13"/>
      <c r="S15" s="9"/>
      <c r="T15" s="9"/>
      <c r="U15" s="13"/>
      <c r="V15" s="9"/>
    </row>
    <row r="16" spans="1:22" ht="18" customHeight="1" thickBot="1">
      <c r="A16" s="130"/>
      <c r="B16" s="131"/>
      <c r="C16" s="132"/>
      <c r="D16" s="133"/>
      <c r="E16" s="134"/>
      <c r="F16" s="135">
        <f t="shared" si="0"/>
      </c>
      <c r="G16" s="133"/>
      <c r="H16" s="134"/>
      <c r="I16" s="135">
        <f t="shared" si="1"/>
      </c>
      <c r="J16" s="133"/>
      <c r="K16" s="134"/>
      <c r="L16" s="135">
        <f t="shared" si="2"/>
      </c>
      <c r="M16" s="136"/>
      <c r="N16" s="134"/>
      <c r="O16" s="137">
        <f t="shared" si="3"/>
      </c>
      <c r="P16" s="12"/>
      <c r="Q16" s="9"/>
      <c r="R16" s="13"/>
      <c r="S16" s="9"/>
      <c r="T16" s="9"/>
      <c r="U16" s="13"/>
      <c r="V16" s="9"/>
    </row>
    <row r="17" spans="1:22" ht="19.5" customHeight="1" thickTop="1">
      <c r="A17" s="260" t="s">
        <v>3</v>
      </c>
      <c r="B17" s="261"/>
      <c r="C17" s="262"/>
      <c r="D17" s="264" t="s">
        <v>11</v>
      </c>
      <c r="E17" s="265"/>
      <c r="F17" s="266"/>
      <c r="G17" s="264" t="s">
        <v>104</v>
      </c>
      <c r="H17" s="265"/>
      <c r="I17" s="266"/>
      <c r="J17" s="281" t="s">
        <v>105</v>
      </c>
      <c r="K17" s="281"/>
      <c r="L17" s="281"/>
      <c r="M17" s="281" t="s">
        <v>106</v>
      </c>
      <c r="N17" s="281"/>
      <c r="O17" s="281"/>
      <c r="P17" s="80"/>
      <c r="Q17" s="45"/>
      <c r="R17" s="45"/>
      <c r="S17" s="45"/>
      <c r="T17" s="45"/>
      <c r="U17" s="45"/>
      <c r="V17" s="6"/>
    </row>
    <row r="18" spans="1:22" ht="19.5" customHeight="1">
      <c r="A18" s="246" t="s">
        <v>4</v>
      </c>
      <c r="B18" s="247"/>
      <c r="C18" s="248"/>
      <c r="D18" s="259" t="s">
        <v>184</v>
      </c>
      <c r="E18" s="259"/>
      <c r="F18" s="259"/>
      <c r="G18" s="282" t="s">
        <v>46</v>
      </c>
      <c r="H18" s="259"/>
      <c r="I18" s="259"/>
      <c r="J18" s="283">
        <v>-9</v>
      </c>
      <c r="K18" s="284"/>
      <c r="L18" s="285"/>
      <c r="M18" s="283">
        <v>-7</v>
      </c>
      <c r="N18" s="284"/>
      <c r="O18" s="285"/>
      <c r="P18" s="79"/>
      <c r="Q18" s="45"/>
      <c r="R18" s="45"/>
      <c r="S18" s="45"/>
      <c r="T18" s="45"/>
      <c r="U18" s="45"/>
      <c r="V18" s="6"/>
    </row>
    <row r="19" spans="1:22" ht="19.5" customHeight="1">
      <c r="A19" s="246" t="s">
        <v>5</v>
      </c>
      <c r="B19" s="247"/>
      <c r="C19" s="248"/>
      <c r="D19" s="101" t="s">
        <v>6</v>
      </c>
      <c r="E19" s="100" t="s">
        <v>7</v>
      </c>
      <c r="F19" s="16" t="s">
        <v>8</v>
      </c>
      <c r="G19" s="101" t="s">
        <v>6</v>
      </c>
      <c r="H19" s="100" t="s">
        <v>7</v>
      </c>
      <c r="I19" s="16" t="s">
        <v>8</v>
      </c>
      <c r="J19" s="101" t="s">
        <v>6</v>
      </c>
      <c r="K19" s="100" t="s">
        <v>7</v>
      </c>
      <c r="L19" s="16" t="s">
        <v>8</v>
      </c>
      <c r="M19" s="101" t="s">
        <v>6</v>
      </c>
      <c r="N19" s="100" t="s">
        <v>7</v>
      </c>
      <c r="O19" s="16"/>
      <c r="P19" s="10"/>
      <c r="Q19" s="11"/>
      <c r="R19" s="11"/>
      <c r="S19" s="11"/>
      <c r="T19" s="11"/>
      <c r="U19" s="11"/>
      <c r="V19" s="11"/>
    </row>
    <row r="20" spans="1:22" ht="18" customHeight="1">
      <c r="A20" s="36"/>
      <c r="B20" s="17"/>
      <c r="C20" s="1"/>
      <c r="D20" s="41"/>
      <c r="E20" s="99"/>
      <c r="F20" s="18">
        <f aca="true" t="shared" si="4" ref="F20:F28">IF(ISBLANK(E20),"",IF(ISBLANK(D20),"－",E20-D20))</f>
      </c>
      <c r="G20" s="41"/>
      <c r="H20" s="99"/>
      <c r="I20" s="18">
        <f aca="true" t="shared" si="5" ref="I20:I28">IF(ISBLANK(H20),"",IF(ISBLANK(G20),"－",H20-G20))</f>
      </c>
      <c r="J20" s="41"/>
      <c r="K20" s="99"/>
      <c r="L20" s="18">
        <f aca="true" t="shared" si="6" ref="L20:L28">IF(ISBLANK(K20),"",IF(ISBLANK(J20),"－",K20-J20))</f>
      </c>
      <c r="M20" s="41"/>
      <c r="N20" s="99"/>
      <c r="O20" s="18">
        <f aca="true" t="shared" si="7" ref="O20:O28">IF(ISBLANK(N20),"",IF(ISBLANK(M20),"－",N20-M20))</f>
      </c>
      <c r="P20" s="12"/>
      <c r="Q20" s="9"/>
      <c r="R20" s="9"/>
      <c r="S20" s="9"/>
      <c r="T20" s="9"/>
      <c r="U20" s="13"/>
      <c r="V20" s="9"/>
    </row>
    <row r="21" spans="1:22" ht="18" customHeight="1">
      <c r="A21" s="35"/>
      <c r="B21" s="17"/>
      <c r="C21" s="1"/>
      <c r="D21" s="41"/>
      <c r="E21" s="99"/>
      <c r="F21" s="18">
        <f t="shared" si="4"/>
      </c>
      <c r="G21" s="41"/>
      <c r="H21" s="99"/>
      <c r="I21" s="18">
        <f t="shared" si="5"/>
      </c>
      <c r="J21" s="41"/>
      <c r="K21" s="99"/>
      <c r="L21" s="18">
        <f t="shared" si="6"/>
      </c>
      <c r="M21" s="41"/>
      <c r="N21" s="99"/>
      <c r="O21" s="18">
        <f t="shared" si="7"/>
      </c>
      <c r="P21" s="12"/>
      <c r="Q21" s="9"/>
      <c r="R21" s="9"/>
      <c r="S21" s="9"/>
      <c r="T21" s="9"/>
      <c r="U21" s="13"/>
      <c r="V21" s="9"/>
    </row>
    <row r="22" spans="1:22" ht="18" customHeight="1">
      <c r="A22" s="35"/>
      <c r="B22" s="17"/>
      <c r="C22" s="1"/>
      <c r="D22" s="41"/>
      <c r="E22" s="99"/>
      <c r="F22" s="18">
        <f t="shared" si="4"/>
      </c>
      <c r="G22" s="41"/>
      <c r="H22" s="99"/>
      <c r="I22" s="18">
        <f t="shared" si="5"/>
      </c>
      <c r="J22" s="41"/>
      <c r="K22" s="99"/>
      <c r="L22" s="18">
        <f t="shared" si="6"/>
      </c>
      <c r="M22" s="41"/>
      <c r="N22" s="99"/>
      <c r="O22" s="18">
        <f t="shared" si="7"/>
      </c>
      <c r="P22" s="12"/>
      <c r="Q22" s="9"/>
      <c r="R22" s="13"/>
      <c r="S22" s="9"/>
      <c r="T22" s="9"/>
      <c r="U22" s="13"/>
      <c r="V22" s="9"/>
    </row>
    <row r="23" spans="1:22" ht="18" customHeight="1">
      <c r="A23" s="35"/>
      <c r="B23" s="17"/>
      <c r="C23" s="1"/>
      <c r="D23" s="41"/>
      <c r="E23" s="99"/>
      <c r="F23" s="18">
        <f t="shared" si="4"/>
      </c>
      <c r="G23" s="41"/>
      <c r="H23" s="99"/>
      <c r="I23" s="18">
        <f t="shared" si="5"/>
      </c>
      <c r="J23" s="41"/>
      <c r="K23" s="99"/>
      <c r="L23" s="18">
        <f t="shared" si="6"/>
      </c>
      <c r="M23" s="41"/>
      <c r="N23" s="99"/>
      <c r="O23" s="18">
        <f t="shared" si="7"/>
      </c>
      <c r="P23" s="12"/>
      <c r="Q23" s="9"/>
      <c r="R23" s="13"/>
      <c r="S23" s="9"/>
      <c r="T23" s="9"/>
      <c r="U23" s="13"/>
      <c r="V23" s="9"/>
    </row>
    <row r="24" spans="1:22" ht="18" customHeight="1">
      <c r="A24" s="35"/>
      <c r="B24" s="17"/>
      <c r="C24" s="1"/>
      <c r="D24" s="41"/>
      <c r="E24" s="99"/>
      <c r="F24" s="18">
        <f t="shared" si="4"/>
      </c>
      <c r="G24" s="41"/>
      <c r="H24" s="99"/>
      <c r="I24" s="18">
        <f t="shared" si="5"/>
      </c>
      <c r="J24" s="41"/>
      <c r="K24" s="99"/>
      <c r="L24" s="18">
        <f t="shared" si="6"/>
      </c>
      <c r="M24" s="41"/>
      <c r="N24" s="99"/>
      <c r="O24" s="18">
        <f t="shared" si="7"/>
      </c>
      <c r="P24" s="12"/>
      <c r="Q24" s="9"/>
      <c r="R24" s="13"/>
      <c r="S24" s="9"/>
      <c r="T24" s="9"/>
      <c r="U24" s="13"/>
      <c r="V24" s="9"/>
    </row>
    <row r="25" spans="1:22" ht="18" customHeight="1">
      <c r="A25" s="36"/>
      <c r="B25" s="17"/>
      <c r="C25" s="1"/>
      <c r="D25" s="41"/>
      <c r="E25" s="99"/>
      <c r="F25" s="18">
        <f t="shared" si="4"/>
      </c>
      <c r="G25" s="41"/>
      <c r="H25" s="99"/>
      <c r="I25" s="18">
        <f t="shared" si="5"/>
      </c>
      <c r="J25" s="41"/>
      <c r="K25" s="99"/>
      <c r="L25" s="18">
        <f t="shared" si="6"/>
      </c>
      <c r="M25" s="41"/>
      <c r="N25" s="99"/>
      <c r="O25" s="18">
        <f t="shared" si="7"/>
      </c>
      <c r="P25" s="12"/>
      <c r="Q25" s="6"/>
      <c r="R25" s="13"/>
      <c r="S25" s="9"/>
      <c r="T25" s="9"/>
      <c r="U25" s="13"/>
      <c r="V25" s="9"/>
    </row>
    <row r="26" spans="1:22" ht="18" customHeight="1">
      <c r="A26" s="35"/>
      <c r="B26" s="17"/>
      <c r="C26" s="1"/>
      <c r="D26" s="41"/>
      <c r="E26" s="99"/>
      <c r="F26" s="18">
        <f t="shared" si="4"/>
      </c>
      <c r="G26" s="42"/>
      <c r="H26" s="99"/>
      <c r="I26" s="18">
        <f t="shared" si="5"/>
      </c>
      <c r="J26" s="41"/>
      <c r="K26" s="99"/>
      <c r="L26" s="18">
        <f t="shared" si="6"/>
      </c>
      <c r="M26" s="42"/>
      <c r="N26" s="99"/>
      <c r="O26" s="18">
        <f t="shared" si="7"/>
      </c>
      <c r="P26" s="12"/>
      <c r="Q26" s="9"/>
      <c r="R26" s="13"/>
      <c r="S26" s="9"/>
      <c r="T26" s="9"/>
      <c r="U26" s="13"/>
      <c r="V26" s="9"/>
    </row>
    <row r="27" spans="1:22" ht="18" customHeight="1">
      <c r="A27" s="35"/>
      <c r="B27" s="17"/>
      <c r="C27" s="1"/>
      <c r="D27" s="41"/>
      <c r="E27" s="99"/>
      <c r="F27" s="18">
        <f t="shared" si="4"/>
      </c>
      <c r="G27" s="42"/>
      <c r="H27" s="99"/>
      <c r="I27" s="18">
        <f t="shared" si="5"/>
      </c>
      <c r="J27" s="41"/>
      <c r="K27" s="99"/>
      <c r="L27" s="18">
        <f t="shared" si="6"/>
      </c>
      <c r="M27" s="42"/>
      <c r="N27" s="99"/>
      <c r="O27" s="18">
        <f t="shared" si="7"/>
      </c>
      <c r="P27" s="12"/>
      <c r="Q27" s="9"/>
      <c r="R27" s="13"/>
      <c r="S27" s="9"/>
      <c r="T27" s="9"/>
      <c r="U27" s="13"/>
      <c r="V27" s="9"/>
    </row>
    <row r="28" spans="1:22" ht="18" customHeight="1" thickBot="1">
      <c r="A28" s="130"/>
      <c r="B28" s="131"/>
      <c r="C28" s="132"/>
      <c r="D28" s="133"/>
      <c r="E28" s="134"/>
      <c r="F28" s="135">
        <f t="shared" si="4"/>
      </c>
      <c r="G28" s="136"/>
      <c r="H28" s="134"/>
      <c r="I28" s="135">
        <f t="shared" si="5"/>
      </c>
      <c r="J28" s="133"/>
      <c r="K28" s="134"/>
      <c r="L28" s="135">
        <f t="shared" si="6"/>
      </c>
      <c r="M28" s="136"/>
      <c r="N28" s="134"/>
      <c r="O28" s="137">
        <f t="shared" si="7"/>
      </c>
      <c r="P28" s="12"/>
      <c r="Q28" s="9"/>
      <c r="R28" s="13"/>
      <c r="S28" s="9"/>
      <c r="T28" s="9"/>
      <c r="U28" s="13"/>
      <c r="V28" s="9"/>
    </row>
    <row r="29" spans="1:22" ht="19.5" customHeight="1" thickTop="1">
      <c r="A29" s="260" t="s">
        <v>3</v>
      </c>
      <c r="B29" s="261"/>
      <c r="C29" s="262"/>
      <c r="D29" s="264" t="s">
        <v>11</v>
      </c>
      <c r="E29" s="265"/>
      <c r="F29" s="266"/>
      <c r="G29" s="264" t="s">
        <v>104</v>
      </c>
      <c r="H29" s="265"/>
      <c r="I29" s="266"/>
      <c r="J29" s="281" t="s">
        <v>105</v>
      </c>
      <c r="K29" s="281"/>
      <c r="L29" s="281"/>
      <c r="M29" s="281" t="s">
        <v>106</v>
      </c>
      <c r="N29" s="281"/>
      <c r="O29" s="281"/>
      <c r="P29" s="12"/>
      <c r="Q29" s="9"/>
      <c r="R29" s="13"/>
      <c r="S29" s="9"/>
      <c r="T29" s="9"/>
      <c r="U29" s="13"/>
      <c r="V29" s="9"/>
    </row>
    <row r="30" spans="1:22" ht="19.5" customHeight="1">
      <c r="A30" s="246" t="s">
        <v>4</v>
      </c>
      <c r="B30" s="247"/>
      <c r="C30" s="248"/>
      <c r="D30" s="259" t="s">
        <v>184</v>
      </c>
      <c r="E30" s="259"/>
      <c r="F30" s="259"/>
      <c r="G30" s="282" t="s">
        <v>46</v>
      </c>
      <c r="H30" s="259"/>
      <c r="I30" s="259"/>
      <c r="J30" s="283">
        <v>-9</v>
      </c>
      <c r="K30" s="284"/>
      <c r="L30" s="285"/>
      <c r="M30" s="283">
        <v>-7</v>
      </c>
      <c r="N30" s="284"/>
      <c r="O30" s="285"/>
      <c r="P30" s="12"/>
      <c r="Q30" s="9"/>
      <c r="R30" s="13"/>
      <c r="S30" s="9"/>
      <c r="T30" s="9"/>
      <c r="U30" s="13"/>
      <c r="V30" s="9"/>
    </row>
    <row r="31" spans="1:22" ht="19.5" customHeight="1">
      <c r="A31" s="246" t="s">
        <v>5</v>
      </c>
      <c r="B31" s="247"/>
      <c r="C31" s="248"/>
      <c r="D31" s="101" t="s">
        <v>6</v>
      </c>
      <c r="E31" s="100" t="s">
        <v>7</v>
      </c>
      <c r="F31" s="16" t="s">
        <v>8</v>
      </c>
      <c r="G31" s="101" t="s">
        <v>6</v>
      </c>
      <c r="H31" s="100" t="s">
        <v>7</v>
      </c>
      <c r="I31" s="16" t="s">
        <v>8</v>
      </c>
      <c r="J31" s="101" t="s">
        <v>6</v>
      </c>
      <c r="K31" s="100" t="s">
        <v>7</v>
      </c>
      <c r="L31" s="16" t="s">
        <v>8</v>
      </c>
      <c r="M31" s="101" t="s">
        <v>6</v>
      </c>
      <c r="N31" s="100" t="s">
        <v>7</v>
      </c>
      <c r="O31" s="16" t="s">
        <v>8</v>
      </c>
      <c r="P31" s="12"/>
      <c r="Q31" s="9"/>
      <c r="R31" s="9"/>
      <c r="S31" s="275"/>
      <c r="T31" s="275"/>
      <c r="U31" s="13"/>
      <c r="V31" s="9"/>
    </row>
    <row r="32" spans="1:22" ht="18" customHeight="1">
      <c r="A32" s="36"/>
      <c r="B32" s="17"/>
      <c r="C32" s="1"/>
      <c r="D32" s="32"/>
      <c r="E32" s="102"/>
      <c r="F32" s="19">
        <f aca="true" t="shared" si="8" ref="F32:F40">IF(ISBLANK(E32),"",IF(ISBLANK(D32),"－",E32-D32))</f>
      </c>
      <c r="G32" s="32"/>
      <c r="H32" s="102"/>
      <c r="I32" s="19">
        <f aca="true" t="shared" si="9" ref="I32:I40">IF(ISBLANK(H32),"",IF(ISBLANK(G32),"－",H32-G32))</f>
      </c>
      <c r="J32" s="32"/>
      <c r="K32" s="102"/>
      <c r="L32" s="19">
        <f aca="true" t="shared" si="10" ref="L32:L40">IF(ISBLANK(K32),"",IF(ISBLANK(J32),"－",K32-J32))</f>
      </c>
      <c r="M32" s="32"/>
      <c r="N32" s="102"/>
      <c r="O32" s="19">
        <f aca="true" t="shared" si="11" ref="O32:O40">IF(ISBLANK(N32),"",IF(ISBLANK(M32),"－",N32-M32))</f>
      </c>
      <c r="P32" s="12"/>
      <c r="Q32" s="38"/>
      <c r="R32" s="13"/>
      <c r="S32" s="9"/>
      <c r="T32" s="9"/>
      <c r="U32" s="9"/>
      <c r="V32" s="9"/>
    </row>
    <row r="33" spans="1:22" ht="18" customHeight="1">
      <c r="A33" s="35"/>
      <c r="B33" s="17"/>
      <c r="C33" s="1"/>
      <c r="D33" s="32"/>
      <c r="E33" s="102"/>
      <c r="F33" s="19">
        <f t="shared" si="8"/>
      </c>
      <c r="G33" s="32"/>
      <c r="H33" s="102"/>
      <c r="I33" s="19">
        <f t="shared" si="9"/>
      </c>
      <c r="J33" s="43"/>
      <c r="K33" s="102"/>
      <c r="L33" s="19">
        <f t="shared" si="10"/>
      </c>
      <c r="M33" s="32"/>
      <c r="N33" s="102"/>
      <c r="O33" s="19">
        <f t="shared" si="11"/>
      </c>
      <c r="P33" s="40"/>
      <c r="Q33" s="9"/>
      <c r="R33" s="13"/>
      <c r="S33" s="9"/>
      <c r="T33" s="9"/>
      <c r="U33" s="9"/>
      <c r="V33" s="9"/>
    </row>
    <row r="34" spans="1:22" ht="18" customHeight="1">
      <c r="A34" s="35"/>
      <c r="B34" s="17"/>
      <c r="C34" s="1"/>
      <c r="D34" s="32"/>
      <c r="E34" s="102"/>
      <c r="F34" s="19">
        <f t="shared" si="8"/>
      </c>
      <c r="G34" s="32"/>
      <c r="H34" s="102"/>
      <c r="I34" s="19">
        <f t="shared" si="9"/>
      </c>
      <c r="J34" s="43"/>
      <c r="K34" s="102"/>
      <c r="L34" s="19">
        <f t="shared" si="10"/>
      </c>
      <c r="M34" s="32"/>
      <c r="N34" s="102"/>
      <c r="O34" s="19">
        <f t="shared" si="11"/>
      </c>
      <c r="P34" s="40"/>
      <c r="Q34" s="38"/>
      <c r="R34" s="44"/>
      <c r="S34" s="44"/>
      <c r="T34" s="44"/>
      <c r="U34" s="44"/>
      <c r="V34" s="9"/>
    </row>
    <row r="35" spans="1:22" ht="18" customHeight="1">
      <c r="A35" s="35"/>
      <c r="B35" s="17"/>
      <c r="C35" s="1"/>
      <c r="D35" s="32"/>
      <c r="E35" s="102"/>
      <c r="F35" s="19">
        <f t="shared" si="8"/>
      </c>
      <c r="G35" s="32"/>
      <c r="H35" s="102"/>
      <c r="I35" s="19">
        <f t="shared" si="9"/>
      </c>
      <c r="J35" s="43"/>
      <c r="K35" s="102"/>
      <c r="L35" s="19">
        <f t="shared" si="10"/>
      </c>
      <c r="M35" s="32"/>
      <c r="N35" s="102"/>
      <c r="O35" s="19">
        <f t="shared" si="11"/>
      </c>
      <c r="P35" s="276"/>
      <c r="Q35" s="279"/>
      <c r="R35" s="279"/>
      <c r="S35" s="279"/>
      <c r="T35" s="279"/>
      <c r="U35" s="279"/>
      <c r="V35" s="9"/>
    </row>
    <row r="36" spans="1:22" ht="18" customHeight="1">
      <c r="A36" s="35"/>
      <c r="B36" s="17"/>
      <c r="C36" s="1"/>
      <c r="D36" s="32"/>
      <c r="E36" s="102"/>
      <c r="F36" s="19">
        <f t="shared" si="8"/>
      </c>
      <c r="G36" s="32"/>
      <c r="H36" s="102"/>
      <c r="I36" s="19">
        <f t="shared" si="9"/>
      </c>
      <c r="J36" s="43"/>
      <c r="K36" s="102"/>
      <c r="L36" s="19">
        <f t="shared" si="10"/>
      </c>
      <c r="M36" s="32"/>
      <c r="N36" s="102"/>
      <c r="O36" s="19">
        <f t="shared" si="11"/>
      </c>
      <c r="P36" s="276"/>
      <c r="Q36" s="279"/>
      <c r="R36" s="279"/>
      <c r="S36" s="279"/>
      <c r="T36" s="279"/>
      <c r="U36" s="279"/>
      <c r="V36" s="9"/>
    </row>
    <row r="37" spans="1:22" ht="18" customHeight="1">
      <c r="A37" s="36"/>
      <c r="B37" s="17"/>
      <c r="C37" s="1"/>
      <c r="D37" s="32"/>
      <c r="E37" s="102"/>
      <c r="F37" s="19">
        <f t="shared" si="8"/>
      </c>
      <c r="G37" s="32"/>
      <c r="H37" s="102"/>
      <c r="I37" s="19">
        <f t="shared" si="9"/>
      </c>
      <c r="J37" s="43"/>
      <c r="K37" s="102"/>
      <c r="L37" s="19">
        <f t="shared" si="10"/>
      </c>
      <c r="M37" s="32"/>
      <c r="N37" s="102"/>
      <c r="O37" s="19">
        <f t="shared" si="11"/>
      </c>
      <c r="P37" s="280"/>
      <c r="Q37" s="279"/>
      <c r="R37" s="279"/>
      <c r="S37" s="279"/>
      <c r="T37" s="279"/>
      <c r="U37" s="279"/>
      <c r="V37" s="9"/>
    </row>
    <row r="38" spans="1:22" ht="18" customHeight="1">
      <c r="A38" s="35"/>
      <c r="B38" s="17"/>
      <c r="C38" s="1"/>
      <c r="D38" s="32"/>
      <c r="E38" s="102"/>
      <c r="F38" s="19">
        <f t="shared" si="8"/>
      </c>
      <c r="G38" s="32"/>
      <c r="H38" s="102"/>
      <c r="I38" s="19">
        <f t="shared" si="9"/>
      </c>
      <c r="J38" s="32"/>
      <c r="K38" s="102"/>
      <c r="L38" s="19">
        <f t="shared" si="10"/>
      </c>
      <c r="M38" s="32"/>
      <c r="N38" s="102"/>
      <c r="O38" s="19">
        <f t="shared" si="11"/>
      </c>
      <c r="P38" s="276"/>
      <c r="Q38" s="277"/>
      <c r="R38" s="277"/>
      <c r="S38" s="277"/>
      <c r="T38" s="277"/>
      <c r="U38" s="277"/>
      <c r="V38" s="9"/>
    </row>
    <row r="39" spans="1:22" ht="18" customHeight="1">
      <c r="A39" s="35"/>
      <c r="B39" s="2"/>
      <c r="C39" s="14"/>
      <c r="D39" s="32"/>
      <c r="E39" s="102"/>
      <c r="F39" s="19">
        <f t="shared" si="8"/>
      </c>
      <c r="G39" s="32"/>
      <c r="H39" s="102"/>
      <c r="I39" s="19">
        <f t="shared" si="9"/>
      </c>
      <c r="J39" s="32"/>
      <c r="K39" s="102"/>
      <c r="L39" s="19">
        <f t="shared" si="10"/>
      </c>
      <c r="M39" s="32"/>
      <c r="N39" s="102"/>
      <c r="O39" s="19">
        <f t="shared" si="11"/>
      </c>
      <c r="P39" s="278"/>
      <c r="Q39" s="277"/>
      <c r="R39" s="277"/>
      <c r="S39" s="277"/>
      <c r="T39" s="277"/>
      <c r="U39" s="277"/>
      <c r="V39" s="9"/>
    </row>
    <row r="40" spans="1:22" ht="18" customHeight="1" thickBot="1">
      <c r="A40" s="130"/>
      <c r="B40" s="138"/>
      <c r="C40" s="132"/>
      <c r="D40" s="133"/>
      <c r="E40" s="134"/>
      <c r="F40" s="135">
        <f t="shared" si="8"/>
      </c>
      <c r="G40" s="133"/>
      <c r="H40" s="134"/>
      <c r="I40" s="135">
        <f t="shared" si="9"/>
      </c>
      <c r="J40" s="133"/>
      <c r="K40" s="134"/>
      <c r="L40" s="135">
        <f t="shared" si="10"/>
      </c>
      <c r="M40" s="133"/>
      <c r="N40" s="134"/>
      <c r="O40" s="135">
        <f t="shared" si="11"/>
      </c>
      <c r="P40" s="278"/>
      <c r="Q40" s="277"/>
      <c r="R40" s="277"/>
      <c r="S40" s="277"/>
      <c r="T40" s="277"/>
      <c r="U40" s="277"/>
      <c r="V40" s="9"/>
    </row>
    <row r="41" spans="1:22" ht="15" customHeight="1" thickTop="1">
      <c r="A41" s="87" t="s">
        <v>129</v>
      </c>
      <c r="B41" s="81"/>
      <c r="C41" s="81"/>
      <c r="D41" s="82"/>
      <c r="E41" s="85"/>
      <c r="F41" s="86"/>
      <c r="G41" s="37"/>
      <c r="H41" s="85"/>
      <c r="I41" s="86"/>
      <c r="J41" s="37"/>
      <c r="K41" s="85"/>
      <c r="L41" s="86"/>
      <c r="M41" s="37"/>
      <c r="N41" s="85"/>
      <c r="O41" s="88"/>
      <c r="P41" s="83"/>
      <c r="Q41" s="83"/>
      <c r="R41" s="83"/>
      <c r="S41" s="83"/>
      <c r="T41" s="83"/>
      <c r="U41" s="83"/>
      <c r="V41" s="9"/>
    </row>
    <row r="42" spans="1:22" ht="12" customHeight="1">
      <c r="A42" s="84" t="s">
        <v>130</v>
      </c>
      <c r="B42" s="81"/>
      <c r="C42" s="81"/>
      <c r="D42" s="82"/>
      <c r="E42" s="85"/>
      <c r="F42" s="86"/>
      <c r="G42" s="37"/>
      <c r="H42" s="85"/>
      <c r="I42" s="86"/>
      <c r="J42" s="37"/>
      <c r="K42" s="85"/>
      <c r="L42" s="86"/>
      <c r="M42" s="37"/>
      <c r="N42" s="85"/>
      <c r="O42" s="88"/>
      <c r="P42" s="83"/>
      <c r="Q42" s="83"/>
      <c r="R42" s="83"/>
      <c r="S42" s="83"/>
      <c r="T42" s="83"/>
      <c r="U42" s="83"/>
      <c r="V42" s="9"/>
    </row>
    <row r="43" spans="1:22" ht="12" customHeight="1">
      <c r="A43" s="84" t="s">
        <v>171</v>
      </c>
      <c r="B43" s="96"/>
      <c r="C43" s="81"/>
      <c r="D43" s="82"/>
      <c r="E43" s="85"/>
      <c r="F43" s="86"/>
      <c r="G43" s="37"/>
      <c r="H43" s="85"/>
      <c r="I43" s="86"/>
      <c r="J43" s="37"/>
      <c r="K43" s="85"/>
      <c r="L43" s="86"/>
      <c r="M43" s="37"/>
      <c r="N43" s="85"/>
      <c r="O43" s="88"/>
      <c r="P43" s="83"/>
      <c r="Q43" s="83"/>
      <c r="R43" s="83"/>
      <c r="S43" s="83"/>
      <c r="T43" s="83"/>
      <c r="U43" s="83"/>
      <c r="V43" s="9"/>
    </row>
    <row r="44" spans="1:22" ht="12" customHeight="1">
      <c r="A44" s="84" t="s">
        <v>241</v>
      </c>
      <c r="B44" s="96"/>
      <c r="C44" s="81"/>
      <c r="D44" s="82"/>
      <c r="E44" s="85"/>
      <c r="F44" s="86"/>
      <c r="G44" s="37"/>
      <c r="H44" s="85"/>
      <c r="I44" s="86"/>
      <c r="J44" s="37"/>
      <c r="K44" s="85"/>
      <c r="L44" s="86"/>
      <c r="M44" s="37"/>
      <c r="N44" s="85"/>
      <c r="O44" s="88"/>
      <c r="P44" s="83"/>
      <c r="Q44" s="83"/>
      <c r="R44" s="83"/>
      <c r="S44" s="83"/>
      <c r="T44" s="83"/>
      <c r="U44" s="83"/>
      <c r="V44" s="9"/>
    </row>
    <row r="45" spans="1:22" ht="12" customHeight="1">
      <c r="A45" s="84" t="s">
        <v>107</v>
      </c>
      <c r="B45" s="96"/>
      <c r="C45" s="81"/>
      <c r="D45" s="82"/>
      <c r="E45" s="85"/>
      <c r="F45" s="86"/>
      <c r="G45" s="37"/>
      <c r="H45" s="85"/>
      <c r="I45" s="86"/>
      <c r="J45" s="37"/>
      <c r="K45" s="85"/>
      <c r="L45" s="86"/>
      <c r="M45" s="37"/>
      <c r="N45" s="85"/>
      <c r="O45" s="88"/>
      <c r="P45" s="83"/>
      <c r="Q45" s="83"/>
      <c r="R45" s="83"/>
      <c r="S45" s="83"/>
      <c r="T45" s="83"/>
      <c r="U45" s="83"/>
      <c r="V45" s="9"/>
    </row>
    <row r="46" spans="1:22" ht="12" customHeight="1" thickBot="1">
      <c r="A46" s="97"/>
      <c r="B46" s="98"/>
      <c r="C46" s="89"/>
      <c r="D46" s="90"/>
      <c r="E46" s="91"/>
      <c r="F46" s="39"/>
      <c r="G46" s="92"/>
      <c r="H46" s="91"/>
      <c r="I46" s="39"/>
      <c r="J46" s="92"/>
      <c r="K46" s="91"/>
      <c r="L46" s="39"/>
      <c r="M46" s="92"/>
      <c r="N46" s="91"/>
      <c r="O46" s="93"/>
      <c r="P46" s="83"/>
      <c r="Q46" s="83"/>
      <c r="R46" s="83"/>
      <c r="S46" s="83"/>
      <c r="T46" s="83"/>
      <c r="U46" s="83"/>
      <c r="V46" s="9"/>
    </row>
  </sheetData>
  <sheetProtection/>
  <mergeCells count="42">
    <mergeCell ref="A31:C31"/>
    <mergeCell ref="M18:O18"/>
    <mergeCell ref="D17:F17"/>
    <mergeCell ref="A29:C29"/>
    <mergeCell ref="A17:C17"/>
    <mergeCell ref="A19:C19"/>
    <mergeCell ref="A30:C30"/>
    <mergeCell ref="A18:C18"/>
    <mergeCell ref="J17:L17"/>
    <mergeCell ref="M30:O30"/>
    <mergeCell ref="M17:O17"/>
    <mergeCell ref="D18:F18"/>
    <mergeCell ref="G18:I18"/>
    <mergeCell ref="J18:L18"/>
    <mergeCell ref="G17:I17"/>
    <mergeCell ref="A1:O1"/>
    <mergeCell ref="D6:F6"/>
    <mergeCell ref="A6:C6"/>
    <mergeCell ref="A7:C7"/>
    <mergeCell ref="J6:L6"/>
    <mergeCell ref="G6:I6"/>
    <mergeCell ref="M5:O5"/>
    <mergeCell ref="M6:O6"/>
    <mergeCell ref="R3:T3"/>
    <mergeCell ref="P5:U5"/>
    <mergeCell ref="B3:D3"/>
    <mergeCell ref="B2:D2"/>
    <mergeCell ref="D5:F5"/>
    <mergeCell ref="J5:L5"/>
    <mergeCell ref="G5:I5"/>
    <mergeCell ref="A5:C5"/>
    <mergeCell ref="P3:Q3"/>
    <mergeCell ref="P38:U40"/>
    <mergeCell ref="D29:F29"/>
    <mergeCell ref="M29:O29"/>
    <mergeCell ref="S31:T31"/>
    <mergeCell ref="G29:I29"/>
    <mergeCell ref="P35:U37"/>
    <mergeCell ref="G30:I30"/>
    <mergeCell ref="J29:L29"/>
    <mergeCell ref="J30:L30"/>
    <mergeCell ref="D30:F30"/>
  </mergeCells>
  <printOptions/>
  <pageMargins left="1.062992125984252" right="0.7086614173228347" top="0.5118110236220472" bottom="0.4724409448818898" header="0.31496062992125984" footer="0.31496062992125984"/>
  <pageSetup horizontalDpi="600" verticalDpi="600" orientation="portrait" paperSize="9" r:id="rId2"/>
  <headerFooter alignWithMargins="0">
    <oddHeader>&amp;R&amp;"ＭＳ Ｐゴシック,太字"&amp;14【　　様式第８その３　】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view="pageBreakPreview" zoomScale="130" zoomScaleSheetLayoutView="130" zoomScalePageLayoutView="0" workbookViewId="0" topLeftCell="A1">
      <selection activeCell="J4" sqref="J4:L4"/>
    </sheetView>
  </sheetViews>
  <sheetFormatPr defaultColWidth="9.00390625" defaultRowHeight="19.5" customHeight="1"/>
  <cols>
    <col min="1" max="3" width="5.25390625" style="0" customWidth="1"/>
    <col min="4" max="15" width="5.625" style="0" customWidth="1"/>
    <col min="16" max="16" width="0.74609375" style="0" customWidth="1"/>
    <col min="17" max="21" width="5.625" style="0" customWidth="1"/>
    <col min="22" max="22" width="5.00390625" style="0" customWidth="1"/>
  </cols>
  <sheetData>
    <row r="1" spans="1:22" ht="19.5" customHeight="1">
      <c r="A1" s="263" t="s">
        <v>174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45"/>
      <c r="Q1" s="45"/>
      <c r="R1" s="45"/>
      <c r="S1" s="45"/>
      <c r="T1" s="45"/>
      <c r="U1" s="45"/>
      <c r="V1" s="5"/>
    </row>
    <row r="2" spans="2:17" ht="19.5" customHeight="1">
      <c r="B2" s="45"/>
      <c r="C2" s="45"/>
      <c r="D2" s="4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1" ht="19.5" customHeight="1" thickBot="1">
      <c r="A3" s="129" t="s">
        <v>185</v>
      </c>
      <c r="D3" s="9"/>
      <c r="E3" s="9"/>
      <c r="F3" s="9"/>
      <c r="G3" s="9"/>
      <c r="H3" s="9"/>
      <c r="I3" s="9"/>
      <c r="J3" s="9"/>
      <c r="K3" s="94" t="s">
        <v>247</v>
      </c>
      <c r="L3" s="9"/>
      <c r="M3" s="9"/>
      <c r="N3" s="9"/>
      <c r="O3" s="9"/>
      <c r="P3" s="9"/>
      <c r="Q3" s="9"/>
      <c r="R3" s="9"/>
      <c r="S3" s="9"/>
      <c r="T3" s="9"/>
      <c r="U3" s="9"/>
    </row>
    <row r="4" spans="1:22" ht="30" customHeight="1">
      <c r="A4" s="272" t="s">
        <v>3</v>
      </c>
      <c r="B4" s="273"/>
      <c r="C4" s="274"/>
      <c r="D4" s="287" t="s">
        <v>38</v>
      </c>
      <c r="E4" s="288"/>
      <c r="F4" s="289"/>
      <c r="G4" s="294" t="s">
        <v>39</v>
      </c>
      <c r="H4" s="288"/>
      <c r="I4" s="289"/>
      <c r="J4" s="293"/>
      <c r="K4" s="293"/>
      <c r="L4" s="293"/>
      <c r="M4" s="293"/>
      <c r="N4" s="293"/>
      <c r="O4" s="293"/>
      <c r="P4" s="268"/>
      <c r="Q4" s="269"/>
      <c r="R4" s="269"/>
      <c r="S4" s="269"/>
      <c r="T4" s="269"/>
      <c r="U4" s="269"/>
      <c r="V4" s="6"/>
    </row>
    <row r="5" spans="1:22" ht="19.5" customHeight="1">
      <c r="A5" s="246" t="s">
        <v>4</v>
      </c>
      <c r="B5" s="247"/>
      <c r="C5" s="248"/>
      <c r="D5" s="290" t="s">
        <v>175</v>
      </c>
      <c r="E5" s="291"/>
      <c r="F5" s="292"/>
      <c r="G5" s="286" t="s">
        <v>188</v>
      </c>
      <c r="H5" s="286"/>
      <c r="I5" s="286"/>
      <c r="J5" s="283"/>
      <c r="K5" s="284"/>
      <c r="L5" s="285"/>
      <c r="M5" s="283"/>
      <c r="N5" s="284"/>
      <c r="O5" s="285"/>
      <c r="P5" s="79"/>
      <c r="Q5" s="45"/>
      <c r="R5" s="45"/>
      <c r="S5" s="45"/>
      <c r="T5" s="45"/>
      <c r="U5" s="45"/>
      <c r="V5" s="6"/>
    </row>
    <row r="6" spans="1:22" ht="19.5" customHeight="1">
      <c r="A6" s="246" t="s">
        <v>5</v>
      </c>
      <c r="B6" s="247"/>
      <c r="C6" s="248"/>
      <c r="D6" s="101" t="s">
        <v>6</v>
      </c>
      <c r="E6" s="100" t="s">
        <v>7</v>
      </c>
      <c r="F6" s="16" t="s">
        <v>8</v>
      </c>
      <c r="G6" s="101" t="s">
        <v>6</v>
      </c>
      <c r="H6" s="100" t="s">
        <v>7</v>
      </c>
      <c r="I6" s="16" t="s">
        <v>8</v>
      </c>
      <c r="J6" s="101" t="s">
        <v>6</v>
      </c>
      <c r="K6" s="100" t="s">
        <v>7</v>
      </c>
      <c r="L6" s="16" t="s">
        <v>8</v>
      </c>
      <c r="M6" s="101" t="s">
        <v>6</v>
      </c>
      <c r="N6" s="100" t="s">
        <v>7</v>
      </c>
      <c r="O6" s="16" t="s">
        <v>8</v>
      </c>
      <c r="P6" s="10"/>
      <c r="Q6" s="11"/>
      <c r="R6" s="11"/>
      <c r="S6" s="11"/>
      <c r="T6" s="11"/>
      <c r="U6" s="11"/>
      <c r="V6" s="11"/>
    </row>
    <row r="7" spans="1:22" ht="18" customHeight="1">
      <c r="A7" s="36" t="s">
        <v>47</v>
      </c>
      <c r="B7" s="17"/>
      <c r="C7" s="1"/>
      <c r="D7" s="41"/>
      <c r="E7" s="99"/>
      <c r="F7" s="18">
        <f aca="true" t="shared" si="0" ref="F7:F15">IF(ISBLANK(E7),"",IF(ISBLANK(D7),"－",E7-D7))</f>
      </c>
      <c r="G7" s="41"/>
      <c r="H7" s="99"/>
      <c r="I7" s="18">
        <f aca="true" t="shared" si="1" ref="I7:I15">IF(ISBLANK(H7),"",IF(ISBLANK(G7),"－",H7-G7))</f>
      </c>
      <c r="J7" s="41"/>
      <c r="K7" s="99"/>
      <c r="L7" s="18">
        <f aca="true" t="shared" si="2" ref="L7:L15">IF(ISBLANK(K7),"",IF(ISBLANK(J7),"－",K7-J7))</f>
      </c>
      <c r="M7" s="41"/>
      <c r="N7" s="99"/>
      <c r="O7" s="18">
        <f aca="true" t="shared" si="3" ref="O7:O15">IF(ISBLANK(N7),"",IF(ISBLANK(M7),"－",N7-M7))</f>
      </c>
      <c r="P7" s="12"/>
      <c r="Q7" s="9"/>
      <c r="R7" s="9"/>
      <c r="S7" s="9"/>
      <c r="T7" s="9"/>
      <c r="U7" s="13"/>
      <c r="V7" s="9"/>
    </row>
    <row r="8" spans="1:22" ht="18" customHeight="1">
      <c r="A8" s="35" t="s">
        <v>176</v>
      </c>
      <c r="B8" s="17"/>
      <c r="C8" s="1"/>
      <c r="D8" s="41">
        <v>280</v>
      </c>
      <c r="E8" s="99">
        <v>280</v>
      </c>
      <c r="F8" s="18">
        <f t="shared" si="0"/>
        <v>0</v>
      </c>
      <c r="G8" s="41">
        <v>0</v>
      </c>
      <c r="H8" s="99">
        <v>10</v>
      </c>
      <c r="I8" s="18">
        <f t="shared" si="1"/>
        <v>10</v>
      </c>
      <c r="J8" s="41"/>
      <c r="K8" s="99"/>
      <c r="L8" s="18">
        <f t="shared" si="2"/>
      </c>
      <c r="M8" s="41"/>
      <c r="N8" s="99"/>
      <c r="O8" s="18">
        <f t="shared" si="3"/>
      </c>
      <c r="P8" s="12"/>
      <c r="Q8" s="9"/>
      <c r="R8" s="9"/>
      <c r="S8" s="9"/>
      <c r="T8" s="9"/>
      <c r="U8" s="13"/>
      <c r="V8" s="9"/>
    </row>
    <row r="9" spans="1:22" ht="18" customHeight="1">
      <c r="A9" s="35" t="s">
        <v>177</v>
      </c>
      <c r="B9" s="17"/>
      <c r="C9" s="1"/>
      <c r="D9" s="41">
        <v>280</v>
      </c>
      <c r="E9" s="99">
        <v>300</v>
      </c>
      <c r="F9" s="18">
        <f t="shared" si="0"/>
        <v>20</v>
      </c>
      <c r="G9" s="41">
        <v>0</v>
      </c>
      <c r="H9" s="99">
        <v>0</v>
      </c>
      <c r="I9" s="18">
        <f t="shared" si="1"/>
        <v>0</v>
      </c>
      <c r="J9" s="41"/>
      <c r="K9" s="99"/>
      <c r="L9" s="18">
        <f t="shared" si="2"/>
      </c>
      <c r="M9" s="41"/>
      <c r="N9" s="99"/>
      <c r="O9" s="18">
        <f t="shared" si="3"/>
      </c>
      <c r="P9" s="12"/>
      <c r="Q9" s="9"/>
      <c r="R9" s="13"/>
      <c r="S9" s="9"/>
      <c r="T9" s="9"/>
      <c r="U9" s="13"/>
      <c r="V9" s="9"/>
    </row>
    <row r="10" spans="1:22" ht="18" customHeight="1">
      <c r="A10" s="35" t="s">
        <v>178</v>
      </c>
      <c r="B10" s="17"/>
      <c r="C10" s="1"/>
      <c r="D10" s="41">
        <v>280</v>
      </c>
      <c r="E10" s="99">
        <v>260</v>
      </c>
      <c r="F10" s="18">
        <f t="shared" si="0"/>
        <v>-20</v>
      </c>
      <c r="G10" s="41">
        <v>0</v>
      </c>
      <c r="H10" s="99">
        <v>0</v>
      </c>
      <c r="I10" s="18">
        <f t="shared" si="1"/>
        <v>0</v>
      </c>
      <c r="J10" s="41"/>
      <c r="K10" s="99"/>
      <c r="L10" s="18">
        <f t="shared" si="2"/>
      </c>
      <c r="M10" s="41"/>
      <c r="N10" s="99"/>
      <c r="O10" s="18">
        <f t="shared" si="3"/>
      </c>
      <c r="P10" s="12"/>
      <c r="Q10" s="9"/>
      <c r="R10" s="13"/>
      <c r="S10" s="9"/>
      <c r="T10" s="9"/>
      <c r="U10" s="13"/>
      <c r="V10" s="9"/>
    </row>
    <row r="11" spans="1:22" ht="18" customHeight="1">
      <c r="A11" s="35" t="s">
        <v>179</v>
      </c>
      <c r="B11" s="17"/>
      <c r="C11" s="1"/>
      <c r="D11" s="41">
        <v>280</v>
      </c>
      <c r="E11" s="99">
        <v>280</v>
      </c>
      <c r="F11" s="18">
        <f t="shared" si="0"/>
        <v>0</v>
      </c>
      <c r="G11" s="41">
        <v>0</v>
      </c>
      <c r="H11" s="99">
        <v>10</v>
      </c>
      <c r="I11" s="18">
        <f t="shared" si="1"/>
        <v>10</v>
      </c>
      <c r="J11" s="41"/>
      <c r="K11" s="99"/>
      <c r="L11" s="18">
        <f t="shared" si="2"/>
      </c>
      <c r="M11" s="41"/>
      <c r="N11" s="99"/>
      <c r="O11" s="18">
        <f t="shared" si="3"/>
      </c>
      <c r="P11" s="12"/>
      <c r="Q11" s="9"/>
      <c r="R11" s="13"/>
      <c r="S11" s="9"/>
      <c r="T11" s="9"/>
      <c r="U11" s="13"/>
      <c r="V11" s="9"/>
    </row>
    <row r="12" spans="1:22" ht="18" customHeight="1">
      <c r="A12" s="36" t="s">
        <v>101</v>
      </c>
      <c r="B12" s="17"/>
      <c r="C12" s="1"/>
      <c r="D12" s="41"/>
      <c r="E12" s="99"/>
      <c r="F12" s="18">
        <f t="shared" si="0"/>
      </c>
      <c r="G12" s="41"/>
      <c r="H12" s="99"/>
      <c r="I12" s="18">
        <f t="shared" si="1"/>
      </c>
      <c r="J12" s="41"/>
      <c r="K12" s="99"/>
      <c r="L12" s="18">
        <f t="shared" si="2"/>
      </c>
      <c r="M12" s="41"/>
      <c r="N12" s="99"/>
      <c r="O12" s="18">
        <f t="shared" si="3"/>
      </c>
      <c r="P12" s="12"/>
      <c r="Q12" s="6"/>
      <c r="R12" s="13"/>
      <c r="S12" s="9"/>
      <c r="T12" s="9"/>
      <c r="U12" s="13"/>
      <c r="V12" s="9"/>
    </row>
    <row r="13" spans="1:22" ht="18" customHeight="1">
      <c r="A13" s="35" t="s">
        <v>180</v>
      </c>
      <c r="B13" s="17"/>
      <c r="C13" s="1"/>
      <c r="D13" s="41">
        <v>280</v>
      </c>
      <c r="E13" s="99">
        <v>260</v>
      </c>
      <c r="F13" s="18">
        <f t="shared" si="0"/>
        <v>-20</v>
      </c>
      <c r="G13" s="41">
        <v>0</v>
      </c>
      <c r="H13" s="99">
        <v>0</v>
      </c>
      <c r="I13" s="18">
        <f t="shared" si="1"/>
        <v>0</v>
      </c>
      <c r="J13" s="41"/>
      <c r="K13" s="99"/>
      <c r="L13" s="18">
        <f t="shared" si="2"/>
      </c>
      <c r="M13" s="42"/>
      <c r="N13" s="99"/>
      <c r="O13" s="18">
        <f t="shared" si="3"/>
      </c>
      <c r="P13" s="12"/>
      <c r="Q13" s="9"/>
      <c r="R13" s="13"/>
      <c r="S13" s="9"/>
      <c r="T13" s="9"/>
      <c r="U13" s="13"/>
      <c r="V13" s="9"/>
    </row>
    <row r="14" spans="1:22" ht="18" customHeight="1">
      <c r="A14" s="35" t="s">
        <v>177</v>
      </c>
      <c r="B14" s="17"/>
      <c r="C14" s="1"/>
      <c r="D14" s="41">
        <v>280</v>
      </c>
      <c r="E14" s="99">
        <v>270</v>
      </c>
      <c r="F14" s="18">
        <f t="shared" si="0"/>
        <v>-10</v>
      </c>
      <c r="G14" s="41">
        <v>0</v>
      </c>
      <c r="H14" s="99">
        <v>5</v>
      </c>
      <c r="I14" s="18">
        <f t="shared" si="1"/>
        <v>5</v>
      </c>
      <c r="J14" s="41"/>
      <c r="K14" s="99"/>
      <c r="L14" s="18">
        <f t="shared" si="2"/>
      </c>
      <c r="M14" s="42"/>
      <c r="N14" s="99"/>
      <c r="O14" s="18">
        <f t="shared" si="3"/>
      </c>
      <c r="P14" s="12"/>
      <c r="Q14" s="9"/>
      <c r="R14" s="13"/>
      <c r="S14" s="9"/>
      <c r="T14" s="9"/>
      <c r="U14" s="13"/>
      <c r="V14" s="9"/>
    </row>
    <row r="15" spans="1:22" ht="18" customHeight="1">
      <c r="A15" s="151"/>
      <c r="B15" s="152"/>
      <c r="C15" s="14"/>
      <c r="D15" s="153"/>
      <c r="E15" s="154"/>
      <c r="F15" s="155">
        <f t="shared" si="0"/>
      </c>
      <c r="G15" s="153"/>
      <c r="H15" s="154"/>
      <c r="I15" s="155">
        <f t="shared" si="1"/>
      </c>
      <c r="J15" s="153"/>
      <c r="K15" s="154"/>
      <c r="L15" s="155">
        <f t="shared" si="2"/>
      </c>
      <c r="M15" s="156"/>
      <c r="N15" s="154"/>
      <c r="O15" s="157">
        <f t="shared" si="3"/>
      </c>
      <c r="P15" s="12"/>
      <c r="Q15" s="9"/>
      <c r="R15" s="13"/>
      <c r="S15" s="9"/>
      <c r="T15" s="9"/>
      <c r="U15" s="13"/>
      <c r="V15" s="9"/>
    </row>
    <row r="16" spans="1:22" ht="18" customHeight="1">
      <c r="A16" s="151"/>
      <c r="B16" s="152"/>
      <c r="C16" s="14"/>
      <c r="D16" s="153"/>
      <c r="E16" s="154"/>
      <c r="F16" s="155">
        <f aca="true" t="shared" si="4" ref="F16:F28">IF(ISBLANK(E16),"",IF(ISBLANK(D16),"－",E16-D16))</f>
      </c>
      <c r="G16" s="153"/>
      <c r="H16" s="154"/>
      <c r="I16" s="155">
        <f aca="true" t="shared" si="5" ref="I16:I28">IF(ISBLANK(H16),"",IF(ISBLANK(G16),"－",H16-G16))</f>
      </c>
      <c r="J16" s="153"/>
      <c r="K16" s="154"/>
      <c r="L16" s="155">
        <f aca="true" t="shared" si="6" ref="L16:L28">IF(ISBLANK(K16),"",IF(ISBLANK(J16),"－",K16-J16))</f>
      </c>
      <c r="M16" s="156"/>
      <c r="N16" s="154"/>
      <c r="O16" s="157">
        <f aca="true" t="shared" si="7" ref="O16:O28">IF(ISBLANK(N16),"",IF(ISBLANK(M16),"－",N16-M16))</f>
      </c>
      <c r="P16" s="12"/>
      <c r="Q16" s="9"/>
      <c r="R16" s="13"/>
      <c r="S16" s="9"/>
      <c r="T16" s="9"/>
      <c r="U16" s="13"/>
      <c r="V16" s="9"/>
    </row>
    <row r="17" spans="1:22" ht="18" customHeight="1">
      <c r="A17" s="151"/>
      <c r="B17" s="152"/>
      <c r="C17" s="14"/>
      <c r="D17" s="153"/>
      <c r="E17" s="154"/>
      <c r="F17" s="155">
        <f t="shared" si="4"/>
      </c>
      <c r="G17" s="153"/>
      <c r="H17" s="154"/>
      <c r="I17" s="155">
        <f t="shared" si="5"/>
      </c>
      <c r="J17" s="153"/>
      <c r="K17" s="154"/>
      <c r="L17" s="155">
        <f t="shared" si="6"/>
      </c>
      <c r="M17" s="156"/>
      <c r="N17" s="154"/>
      <c r="O17" s="157">
        <f t="shared" si="7"/>
      </c>
      <c r="P17" s="12"/>
      <c r="Q17" s="9"/>
      <c r="R17" s="13"/>
      <c r="S17" s="9"/>
      <c r="T17" s="9"/>
      <c r="U17" s="13"/>
      <c r="V17" s="9"/>
    </row>
    <row r="18" spans="1:22" ht="18" customHeight="1">
      <c r="A18" s="151"/>
      <c r="B18" s="152"/>
      <c r="C18" s="14"/>
      <c r="D18" s="153"/>
      <c r="E18" s="154"/>
      <c r="F18" s="155">
        <f t="shared" si="4"/>
      </c>
      <c r="G18" s="153"/>
      <c r="H18" s="154"/>
      <c r="I18" s="155">
        <f t="shared" si="5"/>
      </c>
      <c r="J18" s="153"/>
      <c r="K18" s="154"/>
      <c r="L18" s="155">
        <f t="shared" si="6"/>
      </c>
      <c r="M18" s="156"/>
      <c r="N18" s="154"/>
      <c r="O18" s="157">
        <f t="shared" si="7"/>
      </c>
      <c r="P18" s="12"/>
      <c r="Q18" s="9"/>
      <c r="R18" s="13"/>
      <c r="S18" s="9"/>
      <c r="T18" s="9"/>
      <c r="U18" s="13"/>
      <c r="V18" s="9"/>
    </row>
    <row r="19" spans="1:22" ht="18" customHeight="1">
      <c r="A19" s="151"/>
      <c r="B19" s="152"/>
      <c r="C19" s="14"/>
      <c r="D19" s="153"/>
      <c r="E19" s="154"/>
      <c r="F19" s="155">
        <f t="shared" si="4"/>
      </c>
      <c r="G19" s="153"/>
      <c r="H19" s="154"/>
      <c r="I19" s="155">
        <f t="shared" si="5"/>
      </c>
      <c r="J19" s="153"/>
      <c r="K19" s="154"/>
      <c r="L19" s="155">
        <f t="shared" si="6"/>
      </c>
      <c r="M19" s="156"/>
      <c r="N19" s="154"/>
      <c r="O19" s="157">
        <f t="shared" si="7"/>
      </c>
      <c r="P19" s="12"/>
      <c r="Q19" s="9"/>
      <c r="R19" s="13"/>
      <c r="S19" s="9"/>
      <c r="T19" s="9"/>
      <c r="U19" s="13"/>
      <c r="V19" s="9"/>
    </row>
    <row r="20" spans="1:22" ht="18" customHeight="1">
      <c r="A20" s="151"/>
      <c r="B20" s="152"/>
      <c r="C20" s="14"/>
      <c r="D20" s="153"/>
      <c r="E20" s="154"/>
      <c r="F20" s="155">
        <f t="shared" si="4"/>
      </c>
      <c r="G20" s="153"/>
      <c r="H20" s="154"/>
      <c r="I20" s="155">
        <f t="shared" si="5"/>
      </c>
      <c r="J20" s="153"/>
      <c r="K20" s="154"/>
      <c r="L20" s="155">
        <f t="shared" si="6"/>
      </c>
      <c r="M20" s="156"/>
      <c r="N20" s="154"/>
      <c r="O20" s="157">
        <f t="shared" si="7"/>
      </c>
      <c r="P20" s="12"/>
      <c r="Q20" s="9"/>
      <c r="R20" s="13"/>
      <c r="S20" s="9"/>
      <c r="T20" s="9"/>
      <c r="U20" s="13"/>
      <c r="V20" s="9"/>
    </row>
    <row r="21" spans="1:22" ht="18" customHeight="1">
      <c r="A21" s="151"/>
      <c r="B21" s="152"/>
      <c r="C21" s="14"/>
      <c r="D21" s="153"/>
      <c r="E21" s="154"/>
      <c r="F21" s="155">
        <f t="shared" si="4"/>
      </c>
      <c r="G21" s="153"/>
      <c r="H21" s="154"/>
      <c r="I21" s="155">
        <f t="shared" si="5"/>
      </c>
      <c r="J21" s="153"/>
      <c r="K21" s="154"/>
      <c r="L21" s="155">
        <f t="shared" si="6"/>
      </c>
      <c r="M21" s="156"/>
      <c r="N21" s="154"/>
      <c r="O21" s="157">
        <f t="shared" si="7"/>
      </c>
      <c r="P21" s="12"/>
      <c r="Q21" s="9"/>
      <c r="R21" s="13"/>
      <c r="S21" s="9"/>
      <c r="T21" s="9"/>
      <c r="U21" s="13"/>
      <c r="V21" s="9"/>
    </row>
    <row r="22" spans="1:22" ht="18" customHeight="1">
      <c r="A22" s="151"/>
      <c r="B22" s="152"/>
      <c r="C22" s="14"/>
      <c r="D22" s="153"/>
      <c r="E22" s="154"/>
      <c r="F22" s="155">
        <f t="shared" si="4"/>
      </c>
      <c r="G22" s="153"/>
      <c r="H22" s="154"/>
      <c r="I22" s="155">
        <f t="shared" si="5"/>
      </c>
      <c r="J22" s="153"/>
      <c r="K22" s="154"/>
      <c r="L22" s="155">
        <f t="shared" si="6"/>
      </c>
      <c r="M22" s="156"/>
      <c r="N22" s="154"/>
      <c r="O22" s="157">
        <f t="shared" si="7"/>
      </c>
      <c r="P22" s="12"/>
      <c r="Q22" s="9"/>
      <c r="R22" s="13"/>
      <c r="S22" s="9"/>
      <c r="T22" s="9"/>
      <c r="U22" s="13"/>
      <c r="V22" s="9"/>
    </row>
    <row r="23" spans="1:22" ht="18" customHeight="1">
      <c r="A23" s="151"/>
      <c r="B23" s="152"/>
      <c r="C23" s="14"/>
      <c r="D23" s="153"/>
      <c r="E23" s="154"/>
      <c r="F23" s="155">
        <f t="shared" si="4"/>
      </c>
      <c r="G23" s="153"/>
      <c r="H23" s="154"/>
      <c r="I23" s="155">
        <f t="shared" si="5"/>
      </c>
      <c r="J23" s="153"/>
      <c r="K23" s="154"/>
      <c r="L23" s="155">
        <f t="shared" si="6"/>
      </c>
      <c r="M23" s="156"/>
      <c r="N23" s="154"/>
      <c r="O23" s="157">
        <f t="shared" si="7"/>
      </c>
      <c r="P23" s="12"/>
      <c r="Q23" s="9"/>
      <c r="R23" s="13"/>
      <c r="S23" s="9"/>
      <c r="T23" s="9"/>
      <c r="U23" s="13"/>
      <c r="V23" s="9"/>
    </row>
    <row r="24" spans="1:22" ht="18" customHeight="1">
      <c r="A24" s="151"/>
      <c r="B24" s="152"/>
      <c r="C24" s="14"/>
      <c r="D24" s="153"/>
      <c r="E24" s="154"/>
      <c r="F24" s="155">
        <f t="shared" si="4"/>
      </c>
      <c r="G24" s="153"/>
      <c r="H24" s="154"/>
      <c r="I24" s="155">
        <f t="shared" si="5"/>
      </c>
      <c r="J24" s="153"/>
      <c r="K24" s="154"/>
      <c r="L24" s="155">
        <f t="shared" si="6"/>
      </c>
      <c r="M24" s="156"/>
      <c r="N24" s="154"/>
      <c r="O24" s="157">
        <f t="shared" si="7"/>
      </c>
      <c r="P24" s="12"/>
      <c r="Q24" s="9"/>
      <c r="R24" s="13"/>
      <c r="S24" s="9"/>
      <c r="T24" s="9"/>
      <c r="U24" s="13"/>
      <c r="V24" s="9"/>
    </row>
    <row r="25" spans="1:22" ht="18" customHeight="1">
      <c r="A25" s="151"/>
      <c r="B25" s="152"/>
      <c r="C25" s="14"/>
      <c r="D25" s="153"/>
      <c r="E25" s="154"/>
      <c r="F25" s="155">
        <f t="shared" si="4"/>
      </c>
      <c r="G25" s="153"/>
      <c r="H25" s="154"/>
      <c r="I25" s="155">
        <f t="shared" si="5"/>
      </c>
      <c r="J25" s="153"/>
      <c r="K25" s="154"/>
      <c r="L25" s="155">
        <f t="shared" si="6"/>
      </c>
      <c r="M25" s="156"/>
      <c r="N25" s="154"/>
      <c r="O25" s="157">
        <f t="shared" si="7"/>
      </c>
      <c r="P25" s="12"/>
      <c r="Q25" s="9"/>
      <c r="R25" s="13"/>
      <c r="S25" s="9"/>
      <c r="T25" s="9"/>
      <c r="U25" s="13"/>
      <c r="V25" s="9"/>
    </row>
    <row r="26" spans="1:22" ht="18" customHeight="1">
      <c r="A26" s="151"/>
      <c r="B26" s="152"/>
      <c r="C26" s="14"/>
      <c r="D26" s="153"/>
      <c r="E26" s="154"/>
      <c r="F26" s="155">
        <f>IF(ISBLANK(E26),"",IF(ISBLANK(D26),"－",E26-D26))</f>
      </c>
      <c r="G26" s="153"/>
      <c r="H26" s="154"/>
      <c r="I26" s="155">
        <f>IF(ISBLANK(H26),"",IF(ISBLANK(G26),"－",H26-G26))</f>
      </c>
      <c r="J26" s="153"/>
      <c r="K26" s="154"/>
      <c r="L26" s="155">
        <f>IF(ISBLANK(K26),"",IF(ISBLANK(J26),"－",K26-J26))</f>
      </c>
      <c r="M26" s="156"/>
      <c r="N26" s="154"/>
      <c r="O26" s="157">
        <f>IF(ISBLANK(N26),"",IF(ISBLANK(M26),"－",N26-M26))</f>
      </c>
      <c r="P26" s="12"/>
      <c r="Q26" s="9"/>
      <c r="R26" s="13"/>
      <c r="S26" s="9"/>
      <c r="T26" s="9"/>
      <c r="U26" s="13"/>
      <c r="V26" s="9"/>
    </row>
    <row r="27" spans="1:22" ht="18" customHeight="1">
      <c r="A27" s="151"/>
      <c r="B27" s="152"/>
      <c r="C27" s="14"/>
      <c r="D27" s="153"/>
      <c r="E27" s="154"/>
      <c r="F27" s="155">
        <f t="shared" si="4"/>
      </c>
      <c r="G27" s="153"/>
      <c r="H27" s="154"/>
      <c r="I27" s="155">
        <f t="shared" si="5"/>
      </c>
      <c r="J27" s="153"/>
      <c r="K27" s="154"/>
      <c r="L27" s="155">
        <f t="shared" si="6"/>
      </c>
      <c r="M27" s="156"/>
      <c r="N27" s="154"/>
      <c r="O27" s="157">
        <f t="shared" si="7"/>
      </c>
      <c r="P27" s="12"/>
      <c r="Q27" s="9"/>
      <c r="R27" s="13"/>
      <c r="S27" s="9"/>
      <c r="T27" s="9"/>
      <c r="U27" s="13"/>
      <c r="V27" s="9"/>
    </row>
    <row r="28" spans="1:22" ht="18" customHeight="1">
      <c r="A28" s="151"/>
      <c r="B28" s="152"/>
      <c r="C28" s="14"/>
      <c r="D28" s="153"/>
      <c r="E28" s="154"/>
      <c r="F28" s="155">
        <f t="shared" si="4"/>
      </c>
      <c r="G28" s="153"/>
      <c r="H28" s="154"/>
      <c r="I28" s="155">
        <f t="shared" si="5"/>
      </c>
      <c r="J28" s="153"/>
      <c r="K28" s="154"/>
      <c r="L28" s="155">
        <f t="shared" si="6"/>
      </c>
      <c r="M28" s="156"/>
      <c r="N28" s="154"/>
      <c r="O28" s="157">
        <f t="shared" si="7"/>
      </c>
      <c r="P28" s="12"/>
      <c r="Q28" s="9"/>
      <c r="R28" s="13"/>
      <c r="S28" s="9"/>
      <c r="T28" s="9"/>
      <c r="U28" s="13"/>
      <c r="V28" s="9"/>
    </row>
    <row r="29" spans="1:22" ht="18" customHeight="1" thickBot="1">
      <c r="A29" s="130"/>
      <c r="B29" s="131"/>
      <c r="C29" s="132"/>
      <c r="D29" s="133"/>
      <c r="E29" s="134"/>
      <c r="F29" s="135">
        <f>IF(ISBLANK(E29),"",IF(ISBLANK(D29),"－",E29-D29))</f>
      </c>
      <c r="G29" s="133"/>
      <c r="H29" s="134"/>
      <c r="I29" s="135">
        <f>IF(ISBLANK(H29),"",IF(ISBLANK(G29),"－",H29-G29))</f>
      </c>
      <c r="J29" s="133"/>
      <c r="K29" s="134"/>
      <c r="L29" s="135">
        <f>IF(ISBLANK(K29),"",IF(ISBLANK(J29),"－",K29-J29))</f>
      </c>
      <c r="M29" s="136"/>
      <c r="N29" s="134"/>
      <c r="O29" s="137">
        <f>IF(ISBLANK(N29),"",IF(ISBLANK(M29),"－",N29-M29))</f>
      </c>
      <c r="P29" s="12"/>
      <c r="Q29" s="9"/>
      <c r="R29" s="13"/>
      <c r="S29" s="9"/>
      <c r="T29" s="9"/>
      <c r="U29" s="13"/>
      <c r="V29" s="9"/>
    </row>
    <row r="30" spans="1:22" ht="30" customHeight="1" thickTop="1">
      <c r="A30" s="260" t="s">
        <v>3</v>
      </c>
      <c r="B30" s="261"/>
      <c r="C30" s="262"/>
      <c r="D30" s="287" t="s">
        <v>182</v>
      </c>
      <c r="E30" s="288"/>
      <c r="F30" s="289"/>
      <c r="G30" s="287" t="s">
        <v>189</v>
      </c>
      <c r="H30" s="288"/>
      <c r="I30" s="289"/>
      <c r="J30" s="287" t="s">
        <v>183</v>
      </c>
      <c r="K30" s="288"/>
      <c r="L30" s="289"/>
      <c r="M30" s="293"/>
      <c r="N30" s="293"/>
      <c r="O30" s="293"/>
      <c r="P30" s="12"/>
      <c r="Q30" s="9"/>
      <c r="R30" s="13"/>
      <c r="S30" s="9"/>
      <c r="T30" s="9"/>
      <c r="U30" s="13"/>
      <c r="V30" s="9"/>
    </row>
    <row r="31" spans="1:22" ht="24.75" customHeight="1">
      <c r="A31" s="246" t="s">
        <v>4</v>
      </c>
      <c r="B31" s="247"/>
      <c r="C31" s="248"/>
      <c r="D31" s="290" t="s">
        <v>244</v>
      </c>
      <c r="E31" s="291"/>
      <c r="F31" s="292"/>
      <c r="G31" s="295" t="s">
        <v>242</v>
      </c>
      <c r="H31" s="259"/>
      <c r="I31" s="259"/>
      <c r="J31" s="259" t="s">
        <v>184</v>
      </c>
      <c r="K31" s="259"/>
      <c r="L31" s="259"/>
      <c r="M31" s="283"/>
      <c r="N31" s="284"/>
      <c r="O31" s="285"/>
      <c r="P31" s="12"/>
      <c r="Q31" s="9"/>
      <c r="R31" s="13"/>
      <c r="S31" s="9"/>
      <c r="T31" s="9"/>
      <c r="U31" s="13"/>
      <c r="V31" s="9"/>
    </row>
    <row r="32" spans="1:22" ht="19.5" customHeight="1">
      <c r="A32" s="246" t="s">
        <v>5</v>
      </c>
      <c r="B32" s="247"/>
      <c r="C32" s="248"/>
      <c r="D32" s="101" t="s">
        <v>6</v>
      </c>
      <c r="E32" s="100" t="s">
        <v>7</v>
      </c>
      <c r="F32" s="16" t="s">
        <v>8</v>
      </c>
      <c r="G32" s="101" t="s">
        <v>6</v>
      </c>
      <c r="H32" s="100" t="s">
        <v>7</v>
      </c>
      <c r="I32" s="16"/>
      <c r="J32" s="101" t="s">
        <v>6</v>
      </c>
      <c r="K32" s="100" t="s">
        <v>7</v>
      </c>
      <c r="L32" s="16" t="s">
        <v>8</v>
      </c>
      <c r="M32" s="101" t="s">
        <v>6</v>
      </c>
      <c r="N32" s="100" t="s">
        <v>7</v>
      </c>
      <c r="O32" s="16" t="s">
        <v>8</v>
      </c>
      <c r="P32" s="12"/>
      <c r="Q32" s="9"/>
      <c r="R32" s="9"/>
      <c r="S32" s="275"/>
      <c r="T32" s="275"/>
      <c r="U32" s="13"/>
      <c r="V32" s="9"/>
    </row>
    <row r="33" spans="1:22" ht="18" customHeight="1">
      <c r="A33" s="36" t="s">
        <v>47</v>
      </c>
      <c r="B33" s="17"/>
      <c r="C33" s="1"/>
      <c r="D33" s="32"/>
      <c r="E33" s="102"/>
      <c r="F33" s="19">
        <f aca="true" t="shared" si="8" ref="F33:F40">IF(ISBLANK(E33),"",IF(ISBLANK(D33),"－",E33-D33))</f>
      </c>
      <c r="G33" s="32"/>
      <c r="H33" s="102"/>
      <c r="I33" s="19"/>
      <c r="J33" s="32"/>
      <c r="K33" s="102"/>
      <c r="L33" s="19">
        <f aca="true" t="shared" si="9" ref="L33:L40">IF(ISBLANK(K33),"",IF(ISBLANK(J33),"－",K33-J33))</f>
      </c>
      <c r="M33" s="32"/>
      <c r="N33" s="102"/>
      <c r="O33" s="19">
        <f aca="true" t="shared" si="10" ref="O33:O40">IF(ISBLANK(N33),"",IF(ISBLANK(M33),"－",N33-M33))</f>
      </c>
      <c r="P33" s="12"/>
      <c r="Q33" s="38"/>
      <c r="R33" s="13"/>
      <c r="S33" s="9"/>
      <c r="T33" s="9"/>
      <c r="U33" s="9"/>
      <c r="V33" s="9"/>
    </row>
    <row r="34" spans="1:22" ht="18" customHeight="1">
      <c r="A34" s="35" t="s">
        <v>181</v>
      </c>
      <c r="B34" s="17"/>
      <c r="C34" s="1"/>
      <c r="D34" s="32">
        <v>180</v>
      </c>
      <c r="E34" s="102">
        <v>190</v>
      </c>
      <c r="F34" s="19">
        <f t="shared" si="8"/>
        <v>10</v>
      </c>
      <c r="G34" s="158" t="s">
        <v>243</v>
      </c>
      <c r="H34" s="102">
        <v>30</v>
      </c>
      <c r="I34" s="19"/>
      <c r="J34" s="43"/>
      <c r="K34" s="102"/>
      <c r="L34" s="19">
        <f t="shared" si="9"/>
      </c>
      <c r="M34" s="32"/>
      <c r="N34" s="102"/>
      <c r="O34" s="19">
        <f t="shared" si="10"/>
      </c>
      <c r="P34" s="40"/>
      <c r="Q34" s="9"/>
      <c r="R34" s="13"/>
      <c r="S34" s="9"/>
      <c r="T34" s="9"/>
      <c r="U34" s="9"/>
      <c r="V34" s="9"/>
    </row>
    <row r="35" spans="1:22" ht="18" customHeight="1">
      <c r="A35" s="35"/>
      <c r="B35" s="17"/>
      <c r="C35" s="1"/>
      <c r="D35" s="32"/>
      <c r="E35" s="102"/>
      <c r="F35" s="19">
        <f t="shared" si="8"/>
      </c>
      <c r="G35" s="32"/>
      <c r="H35" s="102"/>
      <c r="I35" s="19"/>
      <c r="J35" s="43"/>
      <c r="K35" s="102"/>
      <c r="L35" s="19">
        <f t="shared" si="9"/>
      </c>
      <c r="M35" s="32"/>
      <c r="N35" s="102"/>
      <c r="O35" s="19">
        <f t="shared" si="10"/>
      </c>
      <c r="P35" s="40"/>
      <c r="Q35" s="38"/>
      <c r="R35" s="44"/>
      <c r="S35" s="44"/>
      <c r="T35" s="44"/>
      <c r="U35" s="44"/>
      <c r="V35" s="9"/>
    </row>
    <row r="36" spans="1:22" ht="18" customHeight="1">
      <c r="A36" s="35" t="s">
        <v>186</v>
      </c>
      <c r="B36" s="17"/>
      <c r="C36" s="1"/>
      <c r="D36" s="32"/>
      <c r="E36" s="102"/>
      <c r="F36" s="19">
        <f t="shared" si="8"/>
      </c>
      <c r="G36" s="32"/>
      <c r="H36" s="102"/>
      <c r="I36" s="19"/>
      <c r="J36" s="43"/>
      <c r="K36" s="102"/>
      <c r="L36" s="19">
        <f t="shared" si="9"/>
      </c>
      <c r="M36" s="32"/>
      <c r="N36" s="102"/>
      <c r="O36" s="19">
        <f t="shared" si="10"/>
      </c>
      <c r="P36" s="276"/>
      <c r="Q36" s="279"/>
      <c r="R36" s="279"/>
      <c r="S36" s="279"/>
      <c r="T36" s="279"/>
      <c r="U36" s="279"/>
      <c r="V36" s="9"/>
    </row>
    <row r="37" spans="1:22" ht="18" customHeight="1">
      <c r="A37" s="35" t="s">
        <v>187</v>
      </c>
      <c r="B37" s="17"/>
      <c r="C37" s="1"/>
      <c r="D37" s="32"/>
      <c r="E37" s="102"/>
      <c r="F37" s="19">
        <f t="shared" si="8"/>
      </c>
      <c r="G37" s="32"/>
      <c r="H37" s="102"/>
      <c r="I37" s="19"/>
      <c r="J37" s="43">
        <v>150</v>
      </c>
      <c r="K37" s="102">
        <v>300</v>
      </c>
      <c r="L37" s="19">
        <f t="shared" si="9"/>
        <v>150</v>
      </c>
      <c r="M37" s="32"/>
      <c r="N37" s="102"/>
      <c r="O37" s="19">
        <f t="shared" si="10"/>
      </c>
      <c r="P37" s="276"/>
      <c r="Q37" s="279"/>
      <c r="R37" s="279"/>
      <c r="S37" s="279"/>
      <c r="T37" s="279"/>
      <c r="U37" s="279"/>
      <c r="V37" s="9"/>
    </row>
    <row r="38" spans="1:22" ht="18" customHeight="1">
      <c r="A38" s="35"/>
      <c r="B38" s="17"/>
      <c r="C38" s="1"/>
      <c r="D38" s="32"/>
      <c r="E38" s="102"/>
      <c r="F38" s="19">
        <f t="shared" si="8"/>
      </c>
      <c r="G38" s="32"/>
      <c r="H38" s="102"/>
      <c r="I38" s="19"/>
      <c r="J38" s="32"/>
      <c r="K38" s="102"/>
      <c r="L38" s="19">
        <f t="shared" si="9"/>
      </c>
      <c r="M38" s="32"/>
      <c r="N38" s="102"/>
      <c r="O38" s="19">
        <f t="shared" si="10"/>
      </c>
      <c r="P38" s="276"/>
      <c r="Q38" s="277"/>
      <c r="R38" s="277"/>
      <c r="S38" s="277"/>
      <c r="T38" s="277"/>
      <c r="U38" s="277"/>
      <c r="V38" s="9"/>
    </row>
    <row r="39" spans="1:22" ht="18" customHeight="1">
      <c r="A39" s="35"/>
      <c r="B39" s="2"/>
      <c r="C39" s="14"/>
      <c r="D39" s="32"/>
      <c r="E39" s="102"/>
      <c r="F39" s="19">
        <f t="shared" si="8"/>
      </c>
      <c r="G39" s="32"/>
      <c r="H39" s="102"/>
      <c r="I39" s="19"/>
      <c r="J39" s="32"/>
      <c r="K39" s="102"/>
      <c r="L39" s="19">
        <f t="shared" si="9"/>
      </c>
      <c r="M39" s="32"/>
      <c r="N39" s="102"/>
      <c r="O39" s="19">
        <f t="shared" si="10"/>
      </c>
      <c r="P39" s="278"/>
      <c r="Q39" s="277"/>
      <c r="R39" s="277"/>
      <c r="S39" s="277"/>
      <c r="T39" s="277"/>
      <c r="U39" s="277"/>
      <c r="V39" s="9"/>
    </row>
    <row r="40" spans="1:22" ht="18" customHeight="1" thickBot="1">
      <c r="A40" s="130"/>
      <c r="B40" s="138"/>
      <c r="C40" s="132"/>
      <c r="D40" s="133"/>
      <c r="E40" s="134"/>
      <c r="F40" s="135">
        <f t="shared" si="8"/>
      </c>
      <c r="G40" s="133"/>
      <c r="H40" s="134"/>
      <c r="I40" s="135"/>
      <c r="J40" s="133"/>
      <c r="K40" s="134"/>
      <c r="L40" s="135">
        <f t="shared" si="9"/>
      </c>
      <c r="M40" s="133"/>
      <c r="N40" s="134"/>
      <c r="O40" s="135">
        <f t="shared" si="10"/>
      </c>
      <c r="P40" s="278"/>
      <c r="Q40" s="277"/>
      <c r="R40" s="277"/>
      <c r="S40" s="277"/>
      <c r="T40" s="277"/>
      <c r="U40" s="277"/>
      <c r="V40" s="9"/>
    </row>
    <row r="41" spans="1:22" ht="15" customHeight="1" thickTop="1">
      <c r="A41" s="87" t="s">
        <v>129</v>
      </c>
      <c r="B41" s="81"/>
      <c r="C41" s="81"/>
      <c r="D41" s="82"/>
      <c r="E41" s="85"/>
      <c r="F41" s="86"/>
      <c r="G41" s="37"/>
      <c r="H41" s="85"/>
      <c r="I41" s="86"/>
      <c r="J41" s="37"/>
      <c r="K41" s="85"/>
      <c r="L41" s="86"/>
      <c r="M41" s="37"/>
      <c r="N41" s="85"/>
      <c r="O41" s="88"/>
      <c r="P41" s="83"/>
      <c r="Q41" s="83"/>
      <c r="R41" s="83"/>
      <c r="S41" s="83"/>
      <c r="T41" s="83"/>
      <c r="U41" s="83"/>
      <c r="V41" s="9"/>
    </row>
    <row r="42" spans="1:22" ht="12" customHeight="1">
      <c r="A42" s="84" t="s">
        <v>130</v>
      </c>
      <c r="B42" s="81"/>
      <c r="C42" s="81"/>
      <c r="D42" s="82"/>
      <c r="E42" s="85"/>
      <c r="F42" s="86"/>
      <c r="G42" s="37"/>
      <c r="H42" s="85"/>
      <c r="I42" s="86"/>
      <c r="J42" s="37"/>
      <c r="K42" s="85"/>
      <c r="L42" s="86"/>
      <c r="M42" s="37"/>
      <c r="N42" s="85"/>
      <c r="O42" s="88"/>
      <c r="P42" s="83"/>
      <c r="Q42" s="83"/>
      <c r="R42" s="83"/>
      <c r="S42" s="83"/>
      <c r="T42" s="83"/>
      <c r="U42" s="83"/>
      <c r="V42" s="9"/>
    </row>
    <row r="43" spans="1:22" ht="12" customHeight="1">
      <c r="A43" s="84"/>
      <c r="B43" s="96"/>
      <c r="C43" s="81"/>
      <c r="D43" s="82"/>
      <c r="E43" s="85"/>
      <c r="F43" s="86"/>
      <c r="G43" s="37"/>
      <c r="H43" s="85"/>
      <c r="I43" s="86"/>
      <c r="J43" s="37"/>
      <c r="K43" s="85"/>
      <c r="L43" s="86"/>
      <c r="M43" s="37"/>
      <c r="N43" s="85"/>
      <c r="O43" s="88"/>
      <c r="P43" s="83"/>
      <c r="Q43" s="83"/>
      <c r="R43" s="83"/>
      <c r="S43" s="83"/>
      <c r="T43" s="83"/>
      <c r="U43" s="83"/>
      <c r="V43" s="9"/>
    </row>
    <row r="44" spans="1:22" ht="12" customHeight="1">
      <c r="A44" s="84"/>
      <c r="B44" s="96"/>
      <c r="C44" s="81"/>
      <c r="D44" s="82"/>
      <c r="E44" s="85"/>
      <c r="F44" s="86"/>
      <c r="G44" s="37"/>
      <c r="H44" s="85"/>
      <c r="I44" s="86"/>
      <c r="J44" s="37"/>
      <c r="K44" s="85"/>
      <c r="L44" s="86"/>
      <c r="M44" s="37"/>
      <c r="N44" s="85"/>
      <c r="O44" s="88"/>
      <c r="P44" s="83"/>
      <c r="Q44" s="83"/>
      <c r="R44" s="83"/>
      <c r="S44" s="83"/>
      <c r="T44" s="83"/>
      <c r="U44" s="83"/>
      <c r="V44" s="9"/>
    </row>
    <row r="45" spans="1:22" ht="12" customHeight="1" thickBot="1">
      <c r="A45" s="97"/>
      <c r="B45" s="98"/>
      <c r="C45" s="89"/>
      <c r="D45" s="90"/>
      <c r="E45" s="91"/>
      <c r="F45" s="39"/>
      <c r="G45" s="92"/>
      <c r="H45" s="91"/>
      <c r="I45" s="39"/>
      <c r="J45" s="92"/>
      <c r="K45" s="91"/>
      <c r="L45" s="39"/>
      <c r="M45" s="92"/>
      <c r="N45" s="91"/>
      <c r="O45" s="93"/>
      <c r="P45" s="83"/>
      <c r="Q45" s="83"/>
      <c r="R45" s="83"/>
      <c r="S45" s="83"/>
      <c r="T45" s="83"/>
      <c r="U45" s="83"/>
      <c r="V45" s="9"/>
    </row>
  </sheetData>
  <sheetProtection/>
  <mergeCells count="27">
    <mergeCell ref="A1:O1"/>
    <mergeCell ref="D5:F5"/>
    <mergeCell ref="A5:C5"/>
    <mergeCell ref="P38:U40"/>
    <mergeCell ref="D30:F30"/>
    <mergeCell ref="M30:O30"/>
    <mergeCell ref="S32:T32"/>
    <mergeCell ref="G30:I30"/>
    <mergeCell ref="P36:U37"/>
    <mergeCell ref="G31:I31"/>
    <mergeCell ref="M4:O4"/>
    <mergeCell ref="M5:O5"/>
    <mergeCell ref="A4:C4"/>
    <mergeCell ref="P4:U4"/>
    <mergeCell ref="D4:F4"/>
    <mergeCell ref="J4:L4"/>
    <mergeCell ref="G4:I4"/>
    <mergeCell ref="A32:C32"/>
    <mergeCell ref="A30:C30"/>
    <mergeCell ref="A31:C31"/>
    <mergeCell ref="M31:O31"/>
    <mergeCell ref="A6:C6"/>
    <mergeCell ref="J5:L5"/>
    <mergeCell ref="G5:I5"/>
    <mergeCell ref="J30:L30"/>
    <mergeCell ref="J31:L31"/>
    <mergeCell ref="D31:F31"/>
  </mergeCells>
  <printOptions/>
  <pageMargins left="1.062992125984252" right="0.7086614173228347" top="0.7086614173228347" bottom="0.4724409448818898" header="0.31496062992125984" footer="0.31496062992125984"/>
  <pageSetup horizontalDpi="600" verticalDpi="600" orientation="portrait" paperSize="9" r:id="rId1"/>
  <headerFooter alignWithMargins="0">
    <oddHeader>&amp;R&amp;"ＭＳ Ｐゴシック,太字"&amp;14【　　様式第８その４　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="120" zoomScaleSheetLayoutView="120" zoomScalePageLayoutView="0" workbookViewId="0" topLeftCell="A22">
      <selection activeCell="F4" sqref="F4:M4"/>
    </sheetView>
  </sheetViews>
  <sheetFormatPr defaultColWidth="9.00390625" defaultRowHeight="13.5"/>
  <cols>
    <col min="1" max="1" width="4.625" style="48" customWidth="1"/>
    <col min="2" max="2" width="11.625" style="48" customWidth="1"/>
    <col min="3" max="4" width="8.125" style="48" customWidth="1"/>
    <col min="5" max="13" width="9.625" style="48" customWidth="1"/>
    <col min="14" max="16384" width="9.00390625" style="48" customWidth="1"/>
  </cols>
  <sheetData>
    <row r="1" spans="2:17" ht="19.5" customHeight="1">
      <c r="B1" s="45"/>
      <c r="C1" s="45"/>
      <c r="D1" s="45"/>
      <c r="E1" s="9"/>
      <c r="F1" s="139" t="s">
        <v>126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2:22" ht="19.5" customHeight="1">
      <c r="B2" s="126" t="s">
        <v>125</v>
      </c>
      <c r="C2" s="126"/>
      <c r="D2" s="124"/>
      <c r="E2" s="95"/>
      <c r="F2" s="9"/>
      <c r="G2" s="9"/>
      <c r="H2" s="9"/>
      <c r="I2" s="9"/>
      <c r="J2" s="126"/>
      <c r="K2" s="9"/>
      <c r="L2" s="127"/>
      <c r="M2" s="9"/>
      <c r="N2" s="9"/>
      <c r="O2" s="9"/>
      <c r="P2" s="275"/>
      <c r="Q2" s="275"/>
      <c r="R2" s="267"/>
      <c r="S2" s="267"/>
      <c r="T2" s="267"/>
      <c r="U2" s="9"/>
      <c r="V2" s="9"/>
    </row>
    <row r="3" spans="1:13" s="52" customFormat="1" ht="19.5" customHeight="1" thickBot="1">
      <c r="A3" s="50"/>
      <c r="B3" s="126" t="s">
        <v>127</v>
      </c>
      <c r="C3" s="126"/>
      <c r="D3" s="125"/>
      <c r="E3" s="50"/>
      <c r="F3" s="50"/>
      <c r="G3" s="50"/>
      <c r="H3" s="50"/>
      <c r="I3" s="50"/>
      <c r="J3" s="50"/>
      <c r="K3" s="50"/>
      <c r="L3" s="51"/>
      <c r="M3" s="128" t="s">
        <v>248</v>
      </c>
    </row>
    <row r="4" spans="1:13" s="52" customFormat="1" ht="20.25" customHeight="1">
      <c r="A4" s="50"/>
      <c r="B4" s="123"/>
      <c r="C4" s="50"/>
      <c r="D4" s="50"/>
      <c r="E4" s="50"/>
      <c r="F4" s="297" t="s">
        <v>119</v>
      </c>
      <c r="G4" s="298"/>
      <c r="H4" s="298"/>
      <c r="I4" s="298"/>
      <c r="J4" s="298"/>
      <c r="K4" s="298"/>
      <c r="L4" s="298"/>
      <c r="M4" s="299"/>
    </row>
    <row r="5" spans="1:13" s="52" customFormat="1" ht="15" customHeight="1" thickBot="1">
      <c r="A5" s="50"/>
      <c r="B5" s="129" t="s">
        <v>185</v>
      </c>
      <c r="C5" s="50"/>
      <c r="D5" s="50"/>
      <c r="E5" s="106"/>
      <c r="F5" s="120" t="s">
        <v>9</v>
      </c>
      <c r="G5" s="121" t="s">
        <v>9</v>
      </c>
      <c r="H5" s="121" t="s">
        <v>9</v>
      </c>
      <c r="I5" s="121" t="s">
        <v>9</v>
      </c>
      <c r="J5" s="121" t="s">
        <v>21</v>
      </c>
      <c r="K5" s="121" t="s">
        <v>21</v>
      </c>
      <c r="L5" s="121" t="s">
        <v>21</v>
      </c>
      <c r="M5" s="122"/>
    </row>
    <row r="6" spans="1:13" s="52" customFormat="1" ht="27" customHeight="1" thickBot="1">
      <c r="A6" s="50"/>
      <c r="B6" s="161" t="s">
        <v>3</v>
      </c>
      <c r="C6" s="162" t="s">
        <v>48</v>
      </c>
      <c r="D6" s="163" t="s">
        <v>49</v>
      </c>
      <c r="E6" s="112"/>
      <c r="F6" s="117" t="s">
        <v>118</v>
      </c>
      <c r="G6" s="118" t="s">
        <v>149</v>
      </c>
      <c r="H6" s="118" t="s">
        <v>150</v>
      </c>
      <c r="I6" s="118" t="s">
        <v>151</v>
      </c>
      <c r="J6" s="118" t="s">
        <v>118</v>
      </c>
      <c r="K6" s="118" t="s">
        <v>153</v>
      </c>
      <c r="L6" s="118" t="s">
        <v>152</v>
      </c>
      <c r="M6" s="119"/>
    </row>
    <row r="7" spans="1:13" s="52" customFormat="1" ht="15" customHeight="1">
      <c r="A7" s="50"/>
      <c r="B7" s="103"/>
      <c r="C7" s="49"/>
      <c r="D7" s="107"/>
      <c r="E7" s="164" t="s">
        <v>6</v>
      </c>
      <c r="F7" s="165">
        <v>750</v>
      </c>
      <c r="G7" s="166">
        <v>750</v>
      </c>
      <c r="H7" s="166">
        <v>750</v>
      </c>
      <c r="I7" s="166">
        <v>750</v>
      </c>
      <c r="J7" s="166">
        <v>500</v>
      </c>
      <c r="K7" s="166">
        <v>500</v>
      </c>
      <c r="L7" s="166">
        <v>500</v>
      </c>
      <c r="M7" s="167"/>
    </row>
    <row r="8" spans="1:13" s="52" customFormat="1" ht="15" customHeight="1">
      <c r="A8" s="50"/>
      <c r="B8" s="148" t="s">
        <v>133</v>
      </c>
      <c r="C8" s="54" t="s">
        <v>50</v>
      </c>
      <c r="D8" s="140" t="s">
        <v>134</v>
      </c>
      <c r="E8" s="116" t="s">
        <v>7</v>
      </c>
      <c r="F8" s="141">
        <v>750</v>
      </c>
      <c r="G8" s="142">
        <v>760</v>
      </c>
      <c r="H8" s="142">
        <v>800</v>
      </c>
      <c r="I8" s="142">
        <v>750</v>
      </c>
      <c r="J8" s="142">
        <v>500</v>
      </c>
      <c r="K8" s="142">
        <v>520</v>
      </c>
      <c r="L8" s="142">
        <v>500</v>
      </c>
      <c r="M8" s="143"/>
    </row>
    <row r="9" spans="1:13" s="52" customFormat="1" ht="15" customHeight="1">
      <c r="A9" s="50"/>
      <c r="B9" s="105"/>
      <c r="C9" s="53"/>
      <c r="D9" s="109"/>
      <c r="E9" s="168" t="s">
        <v>8</v>
      </c>
      <c r="F9" s="169">
        <f aca="true" t="shared" si="0" ref="F9:M9">F8-F7</f>
        <v>0</v>
      </c>
      <c r="G9" s="170">
        <f t="shared" si="0"/>
        <v>10</v>
      </c>
      <c r="H9" s="170">
        <f t="shared" si="0"/>
        <v>50</v>
      </c>
      <c r="I9" s="170">
        <f t="shared" si="0"/>
        <v>0</v>
      </c>
      <c r="J9" s="170">
        <f t="shared" si="0"/>
        <v>0</v>
      </c>
      <c r="K9" s="170">
        <f t="shared" si="0"/>
        <v>20</v>
      </c>
      <c r="L9" s="170">
        <f t="shared" si="0"/>
        <v>0</v>
      </c>
      <c r="M9" s="171">
        <f t="shared" si="0"/>
        <v>0</v>
      </c>
    </row>
    <row r="10" spans="1:13" s="52" customFormat="1" ht="15" customHeight="1">
      <c r="A10" s="50"/>
      <c r="B10" s="103"/>
      <c r="C10" s="49"/>
      <c r="D10" s="107"/>
      <c r="E10" s="164" t="s">
        <v>6</v>
      </c>
      <c r="F10" s="165">
        <v>1220</v>
      </c>
      <c r="G10" s="166">
        <v>1220</v>
      </c>
      <c r="H10" s="166">
        <v>1220</v>
      </c>
      <c r="I10" s="166">
        <v>1220</v>
      </c>
      <c r="J10" s="166">
        <v>760</v>
      </c>
      <c r="K10" s="166">
        <v>760</v>
      </c>
      <c r="L10" s="166">
        <v>760</v>
      </c>
      <c r="M10" s="167"/>
    </row>
    <row r="11" spans="1:13" s="52" customFormat="1" ht="15" customHeight="1">
      <c r="A11" s="50"/>
      <c r="B11" s="148" t="s">
        <v>132</v>
      </c>
      <c r="C11" s="54" t="s">
        <v>51</v>
      </c>
      <c r="D11" s="140" t="s">
        <v>135</v>
      </c>
      <c r="E11" s="116" t="s">
        <v>7</v>
      </c>
      <c r="F11" s="141">
        <v>1220</v>
      </c>
      <c r="G11" s="142">
        <v>1220</v>
      </c>
      <c r="H11" s="142">
        <v>1250</v>
      </c>
      <c r="I11" s="142">
        <v>1220</v>
      </c>
      <c r="J11" s="142">
        <v>760</v>
      </c>
      <c r="K11" s="142">
        <v>760</v>
      </c>
      <c r="L11" s="142">
        <v>780</v>
      </c>
      <c r="M11" s="143"/>
    </row>
    <row r="12" spans="1:13" s="52" customFormat="1" ht="15" customHeight="1">
      <c r="A12" s="50"/>
      <c r="B12" s="105" t="s">
        <v>137</v>
      </c>
      <c r="C12" s="53"/>
      <c r="D12" s="109"/>
      <c r="E12" s="168" t="s">
        <v>8</v>
      </c>
      <c r="F12" s="169">
        <f aca="true" t="shared" si="1" ref="F12:M12">F11-F10</f>
        <v>0</v>
      </c>
      <c r="G12" s="170">
        <f t="shared" si="1"/>
        <v>0</v>
      </c>
      <c r="H12" s="170">
        <f t="shared" si="1"/>
        <v>30</v>
      </c>
      <c r="I12" s="170">
        <f t="shared" si="1"/>
        <v>0</v>
      </c>
      <c r="J12" s="170">
        <f t="shared" si="1"/>
        <v>0</v>
      </c>
      <c r="K12" s="170">
        <f t="shared" si="1"/>
        <v>0</v>
      </c>
      <c r="L12" s="170">
        <f t="shared" si="1"/>
        <v>20</v>
      </c>
      <c r="M12" s="171">
        <f t="shared" si="1"/>
        <v>0</v>
      </c>
    </row>
    <row r="13" spans="1:13" s="52" customFormat="1" ht="15" customHeight="1">
      <c r="A13" s="50"/>
      <c r="B13" s="103"/>
      <c r="C13" s="49"/>
      <c r="D13" s="107"/>
      <c r="E13" s="164"/>
      <c r="F13" s="165"/>
      <c r="G13" s="166"/>
      <c r="H13" s="166"/>
      <c r="I13" s="166"/>
      <c r="J13" s="166"/>
      <c r="K13" s="166"/>
      <c r="L13" s="166"/>
      <c r="M13" s="167"/>
    </row>
    <row r="14" spans="1:13" s="52" customFormat="1" ht="15" customHeight="1">
      <c r="A14" s="50"/>
      <c r="B14" s="104" t="s">
        <v>108</v>
      </c>
      <c r="C14" s="54" t="s">
        <v>52</v>
      </c>
      <c r="D14" s="108"/>
      <c r="E14" s="116" t="s">
        <v>138</v>
      </c>
      <c r="F14" s="141"/>
      <c r="G14" s="142"/>
      <c r="H14" s="142"/>
      <c r="I14" s="142"/>
      <c r="J14" s="142">
        <v>660</v>
      </c>
      <c r="K14" s="142">
        <v>660</v>
      </c>
      <c r="L14" s="142">
        <v>660</v>
      </c>
      <c r="M14" s="143"/>
    </row>
    <row r="15" spans="1:13" s="52" customFormat="1" ht="15" customHeight="1">
      <c r="A15" s="50"/>
      <c r="B15" s="105"/>
      <c r="C15" s="53"/>
      <c r="D15" s="109"/>
      <c r="E15" s="168"/>
      <c r="F15" s="172"/>
      <c r="G15" s="173"/>
      <c r="H15" s="173"/>
      <c r="I15" s="173"/>
      <c r="J15" s="173"/>
      <c r="K15" s="173"/>
      <c r="L15" s="173"/>
      <c r="M15" s="174"/>
    </row>
    <row r="16" spans="1:13" s="52" customFormat="1" ht="15" customHeight="1">
      <c r="A16" s="50"/>
      <c r="B16" s="103"/>
      <c r="C16" s="49"/>
      <c r="D16" s="107"/>
      <c r="E16" s="164" t="s">
        <v>6</v>
      </c>
      <c r="F16" s="165">
        <v>0</v>
      </c>
      <c r="G16" s="166">
        <v>0</v>
      </c>
      <c r="H16" s="166">
        <v>0</v>
      </c>
      <c r="I16" s="166">
        <v>0</v>
      </c>
      <c r="J16" s="166">
        <v>100</v>
      </c>
      <c r="K16" s="166">
        <v>100</v>
      </c>
      <c r="L16" s="166">
        <v>100</v>
      </c>
      <c r="M16" s="167"/>
    </row>
    <row r="17" spans="1:13" s="52" customFormat="1" ht="15" customHeight="1">
      <c r="A17" s="50"/>
      <c r="B17" s="148" t="s">
        <v>166</v>
      </c>
      <c r="C17" s="54" t="s">
        <v>53</v>
      </c>
      <c r="D17" s="110" t="s">
        <v>43</v>
      </c>
      <c r="E17" s="116" t="s">
        <v>7</v>
      </c>
      <c r="F17" s="141">
        <f>IF(ISBLANK(F14),0,F11-F14)</f>
        <v>0</v>
      </c>
      <c r="G17" s="144">
        <f>IF(ISBLANK(G14),0,G11-G14)</f>
        <v>0</v>
      </c>
      <c r="H17" s="144">
        <f aca="true" t="shared" si="2" ref="H17:M17">IF(ISBLANK(H14),0,H11-H14)</f>
        <v>0</v>
      </c>
      <c r="I17" s="144">
        <f t="shared" si="2"/>
        <v>0</v>
      </c>
      <c r="J17" s="144">
        <f t="shared" si="2"/>
        <v>100</v>
      </c>
      <c r="K17" s="144">
        <f t="shared" si="2"/>
        <v>100</v>
      </c>
      <c r="L17" s="144">
        <f t="shared" si="2"/>
        <v>120</v>
      </c>
      <c r="M17" s="145">
        <f t="shared" si="2"/>
        <v>0</v>
      </c>
    </row>
    <row r="18" spans="1:13" s="52" customFormat="1" ht="15" customHeight="1">
      <c r="A18" s="50"/>
      <c r="B18" s="150" t="s">
        <v>167</v>
      </c>
      <c r="C18" s="53"/>
      <c r="D18" s="109"/>
      <c r="E18" s="168" t="s">
        <v>8</v>
      </c>
      <c r="F18" s="169">
        <f aca="true" t="shared" si="3" ref="F18:M18">F17-F16</f>
        <v>0</v>
      </c>
      <c r="G18" s="170">
        <f t="shared" si="3"/>
        <v>0</v>
      </c>
      <c r="H18" s="170">
        <f t="shared" si="3"/>
        <v>0</v>
      </c>
      <c r="I18" s="170">
        <f t="shared" si="3"/>
        <v>0</v>
      </c>
      <c r="J18" s="170">
        <f t="shared" si="3"/>
        <v>0</v>
      </c>
      <c r="K18" s="170">
        <f t="shared" si="3"/>
        <v>0</v>
      </c>
      <c r="L18" s="170">
        <f t="shared" si="3"/>
        <v>20</v>
      </c>
      <c r="M18" s="171">
        <f t="shared" si="3"/>
        <v>0</v>
      </c>
    </row>
    <row r="19" spans="1:13" s="52" customFormat="1" ht="15" customHeight="1">
      <c r="A19" s="50"/>
      <c r="B19" s="103"/>
      <c r="C19" s="49"/>
      <c r="D19" s="107"/>
      <c r="E19" s="164" t="s">
        <v>6</v>
      </c>
      <c r="F19" s="165">
        <v>1000</v>
      </c>
      <c r="G19" s="166">
        <v>1000</v>
      </c>
      <c r="H19" s="166">
        <v>1000</v>
      </c>
      <c r="I19" s="166">
        <v>1000</v>
      </c>
      <c r="J19" s="166">
        <v>600</v>
      </c>
      <c r="K19" s="166">
        <v>600</v>
      </c>
      <c r="L19" s="166">
        <v>600</v>
      </c>
      <c r="M19" s="167"/>
    </row>
    <row r="20" spans="1:13" s="52" customFormat="1" ht="15" customHeight="1">
      <c r="A20" s="50"/>
      <c r="B20" s="148" t="s">
        <v>168</v>
      </c>
      <c r="C20" s="54" t="s">
        <v>161</v>
      </c>
      <c r="D20" s="140" t="s">
        <v>135</v>
      </c>
      <c r="E20" s="116" t="s">
        <v>7</v>
      </c>
      <c r="F20" s="141">
        <v>1000</v>
      </c>
      <c r="G20" s="142">
        <v>1000</v>
      </c>
      <c r="H20" s="142">
        <v>1030</v>
      </c>
      <c r="I20" s="142">
        <v>1020</v>
      </c>
      <c r="J20" s="142">
        <v>600</v>
      </c>
      <c r="K20" s="142">
        <v>600</v>
      </c>
      <c r="L20" s="142">
        <v>600</v>
      </c>
      <c r="M20" s="143"/>
    </row>
    <row r="21" spans="1:13" s="52" customFormat="1" ht="15" customHeight="1">
      <c r="A21" s="50"/>
      <c r="B21" s="150" t="s">
        <v>159</v>
      </c>
      <c r="C21" s="53"/>
      <c r="D21" s="109"/>
      <c r="E21" s="168" t="s">
        <v>8</v>
      </c>
      <c r="F21" s="169">
        <f>F20-F19</f>
        <v>0</v>
      </c>
      <c r="G21" s="170">
        <f aca="true" t="shared" si="4" ref="G21:M21">G20-G19</f>
        <v>0</v>
      </c>
      <c r="H21" s="170">
        <f t="shared" si="4"/>
        <v>30</v>
      </c>
      <c r="I21" s="170">
        <f t="shared" si="4"/>
        <v>20</v>
      </c>
      <c r="J21" s="170">
        <f t="shared" si="4"/>
        <v>0</v>
      </c>
      <c r="K21" s="170">
        <f t="shared" si="4"/>
        <v>0</v>
      </c>
      <c r="L21" s="170">
        <f t="shared" si="4"/>
        <v>0</v>
      </c>
      <c r="M21" s="171">
        <f t="shared" si="4"/>
        <v>0</v>
      </c>
    </row>
    <row r="22" spans="1:13" s="52" customFormat="1" ht="15" customHeight="1">
      <c r="A22" s="50"/>
      <c r="B22" s="103"/>
      <c r="C22" s="49"/>
      <c r="D22" s="107"/>
      <c r="E22" s="164"/>
      <c r="F22" s="165"/>
      <c r="G22" s="166"/>
      <c r="H22" s="166"/>
      <c r="I22" s="166"/>
      <c r="J22" s="166"/>
      <c r="K22" s="166"/>
      <c r="L22" s="166"/>
      <c r="M22" s="167"/>
    </row>
    <row r="23" spans="1:13" s="52" customFormat="1" ht="15" customHeight="1">
      <c r="A23" s="50"/>
      <c r="B23" s="104" t="s">
        <v>168</v>
      </c>
      <c r="C23" s="54" t="s">
        <v>162</v>
      </c>
      <c r="D23" s="108"/>
      <c r="E23" s="116" t="s">
        <v>7</v>
      </c>
      <c r="F23" s="141">
        <v>1200</v>
      </c>
      <c r="G23" s="142">
        <v>1200</v>
      </c>
      <c r="H23" s="142">
        <v>1200</v>
      </c>
      <c r="I23" s="142">
        <v>1150</v>
      </c>
      <c r="J23" s="142">
        <v>1000</v>
      </c>
      <c r="K23" s="142">
        <v>1020</v>
      </c>
      <c r="L23" s="142">
        <v>1000</v>
      </c>
      <c r="M23" s="143"/>
    </row>
    <row r="24" spans="1:13" s="52" customFormat="1" ht="15" customHeight="1">
      <c r="A24" s="50"/>
      <c r="B24" s="147" t="s">
        <v>123</v>
      </c>
      <c r="C24" s="53"/>
      <c r="D24" s="109"/>
      <c r="E24" s="168"/>
      <c r="F24" s="169"/>
      <c r="G24" s="170"/>
      <c r="H24" s="170"/>
      <c r="I24" s="170"/>
      <c r="J24" s="170"/>
      <c r="K24" s="170"/>
      <c r="L24" s="170"/>
      <c r="M24" s="171"/>
    </row>
    <row r="25" spans="1:13" s="52" customFormat="1" ht="15" customHeight="1">
      <c r="A25" s="50"/>
      <c r="B25" s="103"/>
      <c r="C25" s="49"/>
      <c r="D25" s="107"/>
      <c r="E25" s="164"/>
      <c r="F25" s="165"/>
      <c r="G25" s="166"/>
      <c r="H25" s="166"/>
      <c r="I25" s="166"/>
      <c r="J25" s="166"/>
      <c r="K25" s="166"/>
      <c r="L25" s="166"/>
      <c r="M25" s="167"/>
    </row>
    <row r="26" spans="1:13" s="52" customFormat="1" ht="15" customHeight="1">
      <c r="A26" s="50"/>
      <c r="B26" s="104" t="s">
        <v>109</v>
      </c>
      <c r="C26" s="54" t="s">
        <v>218</v>
      </c>
      <c r="D26" s="108"/>
      <c r="E26" s="116" t="s">
        <v>138</v>
      </c>
      <c r="F26" s="141">
        <v>900</v>
      </c>
      <c r="G26" s="142">
        <v>900</v>
      </c>
      <c r="H26" s="142">
        <v>900</v>
      </c>
      <c r="I26" s="142">
        <v>890</v>
      </c>
      <c r="J26" s="142">
        <v>500</v>
      </c>
      <c r="K26" s="142">
        <v>500</v>
      </c>
      <c r="L26" s="142">
        <v>500</v>
      </c>
      <c r="M26" s="143"/>
    </row>
    <row r="27" spans="1:13" s="52" customFormat="1" ht="15" customHeight="1">
      <c r="A27" s="50"/>
      <c r="B27" s="105"/>
      <c r="C27" s="53"/>
      <c r="D27" s="109"/>
      <c r="E27" s="168"/>
      <c r="F27" s="172"/>
      <c r="G27" s="173"/>
      <c r="H27" s="173"/>
      <c r="I27" s="173"/>
      <c r="J27" s="173"/>
      <c r="K27" s="173"/>
      <c r="L27" s="173"/>
      <c r="M27" s="174"/>
    </row>
    <row r="28" spans="1:13" s="52" customFormat="1" ht="15" customHeight="1">
      <c r="A28" s="50"/>
      <c r="B28" s="103"/>
      <c r="C28" s="49"/>
      <c r="D28" s="107"/>
      <c r="E28" s="164" t="s">
        <v>6</v>
      </c>
      <c r="F28" s="165">
        <v>100</v>
      </c>
      <c r="G28" s="166">
        <v>100</v>
      </c>
      <c r="H28" s="166">
        <v>100</v>
      </c>
      <c r="I28" s="166">
        <v>100</v>
      </c>
      <c r="J28" s="166">
        <v>100</v>
      </c>
      <c r="K28" s="166">
        <v>100</v>
      </c>
      <c r="L28" s="166">
        <v>100</v>
      </c>
      <c r="M28" s="167"/>
    </row>
    <row r="29" spans="1:13" s="52" customFormat="1" ht="15" customHeight="1">
      <c r="A29" s="50"/>
      <c r="B29" s="148" t="s">
        <v>110</v>
      </c>
      <c r="C29" s="54" t="s">
        <v>219</v>
      </c>
      <c r="D29" s="110" t="s">
        <v>43</v>
      </c>
      <c r="E29" s="116" t="s">
        <v>7</v>
      </c>
      <c r="F29" s="146">
        <f>F20-F26</f>
        <v>100</v>
      </c>
      <c r="G29" s="144">
        <f aca="true" t="shared" si="5" ref="G29:M29">G20-G26</f>
        <v>100</v>
      </c>
      <c r="H29" s="144">
        <f t="shared" si="5"/>
        <v>130</v>
      </c>
      <c r="I29" s="144">
        <f t="shared" si="5"/>
        <v>130</v>
      </c>
      <c r="J29" s="144">
        <f>J20-J26</f>
        <v>100</v>
      </c>
      <c r="K29" s="144">
        <f t="shared" si="5"/>
        <v>100</v>
      </c>
      <c r="L29" s="144">
        <f t="shared" si="5"/>
        <v>100</v>
      </c>
      <c r="M29" s="145">
        <f t="shared" si="5"/>
        <v>0</v>
      </c>
    </row>
    <row r="30" spans="1:13" s="52" customFormat="1" ht="15" customHeight="1">
      <c r="A30" s="50"/>
      <c r="B30" s="150" t="s">
        <v>115</v>
      </c>
      <c r="C30" s="53"/>
      <c r="D30" s="109"/>
      <c r="E30" s="168" t="s">
        <v>8</v>
      </c>
      <c r="F30" s="176">
        <f aca="true" t="shared" si="6" ref="F30:M30">F29-F28</f>
        <v>0</v>
      </c>
      <c r="G30" s="177">
        <f t="shared" si="6"/>
        <v>0</v>
      </c>
      <c r="H30" s="177">
        <f t="shared" si="6"/>
        <v>30</v>
      </c>
      <c r="I30" s="177">
        <f t="shared" si="6"/>
        <v>30</v>
      </c>
      <c r="J30" s="177">
        <f t="shared" si="6"/>
        <v>0</v>
      </c>
      <c r="K30" s="177">
        <f t="shared" si="6"/>
        <v>0</v>
      </c>
      <c r="L30" s="177">
        <f t="shared" si="6"/>
        <v>0</v>
      </c>
      <c r="M30" s="178">
        <f t="shared" si="6"/>
        <v>0</v>
      </c>
    </row>
    <row r="31" spans="1:13" s="52" customFormat="1" ht="15" customHeight="1">
      <c r="A31" s="50"/>
      <c r="B31" s="103"/>
      <c r="C31" s="49"/>
      <c r="D31" s="107"/>
      <c r="E31" s="164" t="s">
        <v>6</v>
      </c>
      <c r="F31" s="165">
        <v>750</v>
      </c>
      <c r="G31" s="166">
        <v>750</v>
      </c>
      <c r="H31" s="166">
        <v>750</v>
      </c>
      <c r="I31" s="166">
        <v>750</v>
      </c>
      <c r="J31" s="166">
        <v>500</v>
      </c>
      <c r="K31" s="166">
        <v>500</v>
      </c>
      <c r="L31" s="166">
        <v>500</v>
      </c>
      <c r="M31" s="167"/>
    </row>
    <row r="32" spans="1:13" s="52" customFormat="1" ht="15" customHeight="1">
      <c r="A32" s="50"/>
      <c r="B32" s="148" t="s">
        <v>110</v>
      </c>
      <c r="C32" s="54" t="s">
        <v>163</v>
      </c>
      <c r="D32" s="140" t="s">
        <v>134</v>
      </c>
      <c r="E32" s="116" t="s">
        <v>7</v>
      </c>
      <c r="F32" s="141">
        <v>750</v>
      </c>
      <c r="G32" s="142">
        <v>760</v>
      </c>
      <c r="H32" s="142">
        <v>810</v>
      </c>
      <c r="I32" s="142">
        <v>760</v>
      </c>
      <c r="J32" s="142">
        <v>500</v>
      </c>
      <c r="K32" s="142">
        <v>530</v>
      </c>
      <c r="L32" s="142">
        <v>500</v>
      </c>
      <c r="M32" s="143"/>
    </row>
    <row r="33" spans="1:13" s="52" customFormat="1" ht="15" customHeight="1">
      <c r="A33" s="50"/>
      <c r="B33" s="149" t="s">
        <v>112</v>
      </c>
      <c r="C33" s="54"/>
      <c r="D33" s="108"/>
      <c r="E33" s="179" t="s">
        <v>8</v>
      </c>
      <c r="F33" s="180">
        <f aca="true" t="shared" si="7" ref="F33:M33">F32-F31</f>
        <v>0</v>
      </c>
      <c r="G33" s="181">
        <f t="shared" si="7"/>
        <v>10</v>
      </c>
      <c r="H33" s="181">
        <f t="shared" si="7"/>
        <v>60</v>
      </c>
      <c r="I33" s="181">
        <f t="shared" si="7"/>
        <v>10</v>
      </c>
      <c r="J33" s="181">
        <f t="shared" si="7"/>
        <v>0</v>
      </c>
      <c r="K33" s="181">
        <f t="shared" si="7"/>
        <v>30</v>
      </c>
      <c r="L33" s="181">
        <f t="shared" si="7"/>
        <v>0</v>
      </c>
      <c r="M33" s="182">
        <f t="shared" si="7"/>
        <v>0</v>
      </c>
    </row>
    <row r="34" spans="1:13" s="52" customFormat="1" ht="15" customHeight="1">
      <c r="A34" s="50"/>
      <c r="B34" s="103"/>
      <c r="C34" s="49"/>
      <c r="D34" s="107"/>
      <c r="E34" s="175"/>
      <c r="F34" s="165"/>
      <c r="G34" s="166"/>
      <c r="H34" s="166"/>
      <c r="I34" s="166"/>
      <c r="J34" s="166"/>
      <c r="K34" s="166"/>
      <c r="L34" s="166"/>
      <c r="M34" s="167"/>
    </row>
    <row r="35" spans="1:13" s="52" customFormat="1" ht="15" customHeight="1">
      <c r="A35" s="50"/>
      <c r="B35" s="104" t="s">
        <v>143</v>
      </c>
      <c r="C35" s="54"/>
      <c r="D35" s="108"/>
      <c r="E35" s="116" t="s">
        <v>138</v>
      </c>
      <c r="F35" s="141">
        <v>700</v>
      </c>
      <c r="G35" s="142">
        <v>700</v>
      </c>
      <c r="H35" s="142">
        <v>700</v>
      </c>
      <c r="I35" s="142">
        <v>700</v>
      </c>
      <c r="J35" s="142">
        <v>300</v>
      </c>
      <c r="K35" s="142">
        <v>300</v>
      </c>
      <c r="L35" s="142">
        <v>300</v>
      </c>
      <c r="M35" s="143"/>
    </row>
    <row r="36" spans="1:13" s="52" customFormat="1" ht="15" customHeight="1">
      <c r="A36" s="50"/>
      <c r="B36" s="147" t="s">
        <v>141</v>
      </c>
      <c r="C36" s="53"/>
      <c r="D36" s="109"/>
      <c r="E36" s="183" t="s">
        <v>139</v>
      </c>
      <c r="F36" s="184">
        <f>IF(ISBLANK(F35),0,F26-F35)</f>
        <v>200</v>
      </c>
      <c r="G36" s="185">
        <f aca="true" t="shared" si="8" ref="G36:M36">IF(ISBLANK(G35),0,G26-G35)</f>
        <v>200</v>
      </c>
      <c r="H36" s="185">
        <f t="shared" si="8"/>
        <v>200</v>
      </c>
      <c r="I36" s="185">
        <f t="shared" si="8"/>
        <v>190</v>
      </c>
      <c r="J36" s="185">
        <f t="shared" si="8"/>
        <v>200</v>
      </c>
      <c r="K36" s="185">
        <f t="shared" si="8"/>
        <v>200</v>
      </c>
      <c r="L36" s="185">
        <f t="shared" si="8"/>
        <v>200</v>
      </c>
      <c r="M36" s="186">
        <f t="shared" si="8"/>
        <v>0</v>
      </c>
    </row>
    <row r="37" spans="1:13" s="52" customFormat="1" ht="15" customHeight="1">
      <c r="A37" s="50"/>
      <c r="B37" s="103"/>
      <c r="C37" s="49"/>
      <c r="D37" s="107"/>
      <c r="E37" s="164"/>
      <c r="F37" s="165"/>
      <c r="G37" s="166"/>
      <c r="H37" s="166"/>
      <c r="I37" s="166"/>
      <c r="J37" s="166"/>
      <c r="K37" s="166"/>
      <c r="L37" s="166"/>
      <c r="M37" s="167"/>
    </row>
    <row r="38" spans="1:13" s="52" customFormat="1" ht="15" customHeight="1">
      <c r="A38" s="50"/>
      <c r="B38" s="104" t="s">
        <v>144</v>
      </c>
      <c r="C38" s="54"/>
      <c r="D38" s="108"/>
      <c r="E38" s="116" t="s">
        <v>138</v>
      </c>
      <c r="F38" s="141">
        <v>500</v>
      </c>
      <c r="G38" s="142">
        <v>500</v>
      </c>
      <c r="H38" s="142">
        <v>500</v>
      </c>
      <c r="I38" s="142">
        <v>500</v>
      </c>
      <c r="J38" s="142"/>
      <c r="K38" s="142"/>
      <c r="L38" s="142"/>
      <c r="M38" s="143"/>
    </row>
    <row r="39" spans="1:13" s="52" customFormat="1" ht="15" customHeight="1">
      <c r="A39" s="50"/>
      <c r="B39" s="147" t="s">
        <v>141</v>
      </c>
      <c r="C39" s="53"/>
      <c r="D39" s="109"/>
      <c r="E39" s="183" t="s">
        <v>139</v>
      </c>
      <c r="F39" s="184">
        <f>IF(ISBLANK(F38),0,F35-F38)</f>
        <v>200</v>
      </c>
      <c r="G39" s="185">
        <f aca="true" t="shared" si="9" ref="G39:M39">IF(ISBLANK(G38),0,G35-G38)</f>
        <v>200</v>
      </c>
      <c r="H39" s="185">
        <f t="shared" si="9"/>
        <v>200</v>
      </c>
      <c r="I39" s="185">
        <f t="shared" si="9"/>
        <v>200</v>
      </c>
      <c r="J39" s="185">
        <f t="shared" si="9"/>
        <v>0</v>
      </c>
      <c r="K39" s="185">
        <f t="shared" si="9"/>
        <v>0</v>
      </c>
      <c r="L39" s="185">
        <f t="shared" si="9"/>
        <v>0</v>
      </c>
      <c r="M39" s="186">
        <f t="shared" si="9"/>
        <v>0</v>
      </c>
    </row>
    <row r="40" spans="1:13" s="52" customFormat="1" ht="15" customHeight="1">
      <c r="A40" s="50"/>
      <c r="B40" s="103"/>
      <c r="C40" s="49"/>
      <c r="D40" s="107"/>
      <c r="E40" s="164"/>
      <c r="F40" s="165"/>
      <c r="G40" s="166"/>
      <c r="H40" s="166"/>
      <c r="I40" s="166"/>
      <c r="J40" s="166"/>
      <c r="K40" s="166"/>
      <c r="L40" s="166"/>
      <c r="M40" s="167"/>
    </row>
    <row r="41" spans="1:13" s="52" customFormat="1" ht="15" customHeight="1">
      <c r="A41" s="50"/>
      <c r="B41" s="104" t="s">
        <v>145</v>
      </c>
      <c r="C41" s="54"/>
      <c r="D41" s="108"/>
      <c r="E41" s="116" t="s">
        <v>138</v>
      </c>
      <c r="F41" s="141">
        <v>300</v>
      </c>
      <c r="G41" s="142">
        <v>300</v>
      </c>
      <c r="H41" s="142">
        <v>300</v>
      </c>
      <c r="I41" s="142">
        <v>300</v>
      </c>
      <c r="J41" s="142"/>
      <c r="K41" s="142"/>
      <c r="L41" s="142"/>
      <c r="M41" s="143"/>
    </row>
    <row r="42" spans="1:13" s="52" customFormat="1" ht="15" customHeight="1">
      <c r="A42" s="50"/>
      <c r="B42" s="147" t="s">
        <v>141</v>
      </c>
      <c r="C42" s="53"/>
      <c r="D42" s="109"/>
      <c r="E42" s="183" t="s">
        <v>139</v>
      </c>
      <c r="F42" s="184">
        <f>IF(ISBLANK(F41),0,F38-F41)</f>
        <v>200</v>
      </c>
      <c r="G42" s="185">
        <f aca="true" t="shared" si="10" ref="G42:M42">IF(ISBLANK(G41),0,G38-G41)</f>
        <v>200</v>
      </c>
      <c r="H42" s="185">
        <f t="shared" si="10"/>
        <v>200</v>
      </c>
      <c r="I42" s="185">
        <f t="shared" si="10"/>
        <v>200</v>
      </c>
      <c r="J42" s="185">
        <f t="shared" si="10"/>
        <v>0</v>
      </c>
      <c r="K42" s="185">
        <f t="shared" si="10"/>
        <v>0</v>
      </c>
      <c r="L42" s="185">
        <f t="shared" si="10"/>
        <v>0</v>
      </c>
      <c r="M42" s="186">
        <f t="shared" si="10"/>
        <v>0</v>
      </c>
    </row>
    <row r="43" spans="1:13" s="52" customFormat="1" ht="15" customHeight="1">
      <c r="A43" s="50"/>
      <c r="B43" s="103"/>
      <c r="C43" s="49"/>
      <c r="D43" s="107"/>
      <c r="E43" s="164"/>
      <c r="F43" s="165"/>
      <c r="G43" s="166"/>
      <c r="H43" s="166"/>
      <c r="I43" s="166"/>
      <c r="J43" s="166"/>
      <c r="K43" s="166"/>
      <c r="L43" s="166"/>
      <c r="M43" s="167"/>
    </row>
    <row r="44" spans="1:13" s="52" customFormat="1" ht="15" customHeight="1">
      <c r="A44" s="50"/>
      <c r="B44" s="104" t="s">
        <v>146</v>
      </c>
      <c r="C44" s="54"/>
      <c r="D44" s="108"/>
      <c r="E44" s="116" t="s">
        <v>138</v>
      </c>
      <c r="F44" s="141"/>
      <c r="G44" s="142"/>
      <c r="H44" s="142"/>
      <c r="I44" s="142"/>
      <c r="J44" s="142"/>
      <c r="K44" s="142"/>
      <c r="L44" s="142"/>
      <c r="M44" s="143"/>
    </row>
    <row r="45" spans="1:13" s="52" customFormat="1" ht="15" customHeight="1">
      <c r="A45" s="50"/>
      <c r="B45" s="147" t="s">
        <v>141</v>
      </c>
      <c r="C45" s="53"/>
      <c r="D45" s="109"/>
      <c r="E45" s="183" t="s">
        <v>139</v>
      </c>
      <c r="F45" s="184">
        <f>IF(ISBLANK(F44),0,F41-F44)</f>
        <v>0</v>
      </c>
      <c r="G45" s="185">
        <f aca="true" t="shared" si="11" ref="G45:M45">IF(ISBLANK(G44),0,G41-G44)</f>
        <v>0</v>
      </c>
      <c r="H45" s="185">
        <f t="shared" si="11"/>
        <v>0</v>
      </c>
      <c r="I45" s="185">
        <f t="shared" si="11"/>
        <v>0</v>
      </c>
      <c r="J45" s="185">
        <f t="shared" si="11"/>
        <v>0</v>
      </c>
      <c r="K45" s="185">
        <f t="shared" si="11"/>
        <v>0</v>
      </c>
      <c r="L45" s="185">
        <f t="shared" si="11"/>
        <v>0</v>
      </c>
      <c r="M45" s="186">
        <f t="shared" si="11"/>
        <v>0</v>
      </c>
    </row>
    <row r="46" spans="1:13" s="52" customFormat="1" ht="15" customHeight="1">
      <c r="A46" s="50"/>
      <c r="B46" s="103"/>
      <c r="C46" s="49"/>
      <c r="D46" s="107"/>
      <c r="E46" s="164" t="s">
        <v>6</v>
      </c>
      <c r="F46" s="165">
        <v>750</v>
      </c>
      <c r="G46" s="166">
        <v>750</v>
      </c>
      <c r="H46" s="166">
        <v>750</v>
      </c>
      <c r="I46" s="166">
        <v>750</v>
      </c>
      <c r="J46" s="166">
        <v>500</v>
      </c>
      <c r="K46" s="166">
        <v>500</v>
      </c>
      <c r="L46" s="166">
        <v>500</v>
      </c>
      <c r="M46" s="167"/>
    </row>
    <row r="47" spans="1:13" s="52" customFormat="1" ht="15" customHeight="1">
      <c r="A47" s="50"/>
      <c r="B47" s="148" t="s">
        <v>111</v>
      </c>
      <c r="C47" s="54" t="s">
        <v>164</v>
      </c>
      <c r="D47" s="140" t="s">
        <v>134</v>
      </c>
      <c r="E47" s="116" t="s">
        <v>7</v>
      </c>
      <c r="F47" s="141">
        <v>750</v>
      </c>
      <c r="G47" s="142">
        <v>760</v>
      </c>
      <c r="H47" s="142">
        <v>810</v>
      </c>
      <c r="I47" s="142">
        <v>760</v>
      </c>
      <c r="J47" s="142">
        <v>500</v>
      </c>
      <c r="K47" s="142">
        <v>550</v>
      </c>
      <c r="L47" s="142">
        <v>500</v>
      </c>
      <c r="M47" s="143"/>
    </row>
    <row r="48" spans="1:13" s="52" customFormat="1" ht="15" customHeight="1">
      <c r="A48" s="50"/>
      <c r="B48" s="150" t="s">
        <v>112</v>
      </c>
      <c r="C48" s="53"/>
      <c r="D48" s="109"/>
      <c r="E48" s="168" t="s">
        <v>8</v>
      </c>
      <c r="F48" s="176">
        <f aca="true" t="shared" si="12" ref="F48:M48">F47-F46</f>
        <v>0</v>
      </c>
      <c r="G48" s="177">
        <f t="shared" si="12"/>
        <v>10</v>
      </c>
      <c r="H48" s="177">
        <f t="shared" si="12"/>
        <v>60</v>
      </c>
      <c r="I48" s="177">
        <f t="shared" si="12"/>
        <v>10</v>
      </c>
      <c r="J48" s="177">
        <f t="shared" si="12"/>
        <v>0</v>
      </c>
      <c r="K48" s="177">
        <f t="shared" si="12"/>
        <v>50</v>
      </c>
      <c r="L48" s="177">
        <f t="shared" si="12"/>
        <v>0</v>
      </c>
      <c r="M48" s="178">
        <f t="shared" si="12"/>
        <v>0</v>
      </c>
    </row>
    <row r="49" spans="1:13" s="52" customFormat="1" ht="15" customHeight="1">
      <c r="A49" s="50"/>
      <c r="B49" s="104"/>
      <c r="C49" s="54"/>
      <c r="D49" s="108"/>
      <c r="E49" s="164"/>
      <c r="F49" s="187"/>
      <c r="G49" s="188"/>
      <c r="H49" s="188"/>
      <c r="I49" s="188"/>
      <c r="J49" s="188"/>
      <c r="K49" s="188"/>
      <c r="L49" s="188"/>
      <c r="M49" s="189"/>
    </row>
    <row r="50" spans="1:13" s="52" customFormat="1" ht="15" customHeight="1">
      <c r="A50" s="50"/>
      <c r="B50" s="104" t="s">
        <v>140</v>
      </c>
      <c r="C50" s="54" t="s">
        <v>116</v>
      </c>
      <c r="D50" s="108"/>
      <c r="E50" s="116" t="s">
        <v>138</v>
      </c>
      <c r="F50" s="141">
        <v>300</v>
      </c>
      <c r="G50" s="142">
        <v>300</v>
      </c>
      <c r="H50" s="142">
        <v>300</v>
      </c>
      <c r="I50" s="142">
        <v>300</v>
      </c>
      <c r="J50" s="142">
        <v>300</v>
      </c>
      <c r="K50" s="142">
        <v>300</v>
      </c>
      <c r="L50" s="142">
        <v>300</v>
      </c>
      <c r="M50" s="143"/>
    </row>
    <row r="51" spans="1:13" s="52" customFormat="1" ht="15" customHeight="1">
      <c r="A51" s="50"/>
      <c r="B51" s="105"/>
      <c r="C51" s="53"/>
      <c r="D51" s="109"/>
      <c r="E51" s="168"/>
      <c r="F51" s="172"/>
      <c r="G51" s="173"/>
      <c r="H51" s="173"/>
      <c r="I51" s="173"/>
      <c r="J51" s="173"/>
      <c r="K51" s="173"/>
      <c r="L51" s="173"/>
      <c r="M51" s="174"/>
    </row>
    <row r="52" spans="1:13" s="52" customFormat="1" ht="15" customHeight="1">
      <c r="A52" s="50"/>
      <c r="B52" s="103"/>
      <c r="C52" s="49"/>
      <c r="D52" s="107"/>
      <c r="E52" s="175"/>
      <c r="F52" s="165"/>
      <c r="G52" s="166"/>
      <c r="H52" s="166"/>
      <c r="I52" s="166"/>
      <c r="J52" s="166"/>
      <c r="K52" s="166"/>
      <c r="L52" s="166"/>
      <c r="M52" s="167"/>
    </row>
    <row r="53" spans="1:13" s="52" customFormat="1" ht="15" customHeight="1">
      <c r="A53" s="50"/>
      <c r="B53" s="104" t="s">
        <v>142</v>
      </c>
      <c r="C53" s="54"/>
      <c r="D53" s="108"/>
      <c r="E53" s="116" t="s">
        <v>138</v>
      </c>
      <c r="F53" s="141">
        <v>150</v>
      </c>
      <c r="G53" s="142">
        <v>150</v>
      </c>
      <c r="H53" s="142">
        <v>150</v>
      </c>
      <c r="I53" s="142">
        <v>150</v>
      </c>
      <c r="J53" s="142">
        <v>150</v>
      </c>
      <c r="K53" s="142">
        <v>150</v>
      </c>
      <c r="L53" s="142">
        <v>150</v>
      </c>
      <c r="M53" s="143"/>
    </row>
    <row r="54" spans="1:13" s="52" customFormat="1" ht="15" customHeight="1">
      <c r="A54" s="50"/>
      <c r="B54" s="147" t="s">
        <v>147</v>
      </c>
      <c r="C54" s="53"/>
      <c r="D54" s="109"/>
      <c r="E54" s="183" t="s">
        <v>139</v>
      </c>
      <c r="F54" s="184">
        <f>IF(ISBLANK(F53),0,F50-F53)</f>
        <v>150</v>
      </c>
      <c r="G54" s="185">
        <f aca="true" t="shared" si="13" ref="G54:M54">IF(ISBLANK(G53),0,G50-G53)</f>
        <v>150</v>
      </c>
      <c r="H54" s="185">
        <f t="shared" si="13"/>
        <v>150</v>
      </c>
      <c r="I54" s="185">
        <f t="shared" si="13"/>
        <v>150</v>
      </c>
      <c r="J54" s="185">
        <f t="shared" si="13"/>
        <v>150</v>
      </c>
      <c r="K54" s="185">
        <f t="shared" si="13"/>
        <v>150</v>
      </c>
      <c r="L54" s="185">
        <f t="shared" si="13"/>
        <v>150</v>
      </c>
      <c r="M54" s="186">
        <f t="shared" si="13"/>
        <v>0</v>
      </c>
    </row>
    <row r="55" spans="1:13" s="52" customFormat="1" ht="15" customHeight="1">
      <c r="A55" s="50"/>
      <c r="B55" s="103"/>
      <c r="C55" s="49"/>
      <c r="D55" s="107"/>
      <c r="E55" s="164"/>
      <c r="F55" s="165"/>
      <c r="G55" s="166"/>
      <c r="H55" s="166"/>
      <c r="I55" s="166"/>
      <c r="J55" s="166"/>
      <c r="K55" s="166"/>
      <c r="L55" s="166"/>
      <c r="M55" s="167"/>
    </row>
    <row r="56" spans="1:13" s="52" customFormat="1" ht="15" customHeight="1">
      <c r="A56" s="50"/>
      <c r="B56" s="104" t="s">
        <v>148</v>
      </c>
      <c r="C56" s="54"/>
      <c r="D56" s="108"/>
      <c r="E56" s="116" t="s">
        <v>138</v>
      </c>
      <c r="F56" s="141">
        <v>30</v>
      </c>
      <c r="G56" s="142">
        <v>30</v>
      </c>
      <c r="H56" s="142">
        <v>30</v>
      </c>
      <c r="I56" s="142">
        <v>30</v>
      </c>
      <c r="J56" s="142">
        <v>30</v>
      </c>
      <c r="K56" s="142">
        <v>30</v>
      </c>
      <c r="L56" s="142">
        <v>30</v>
      </c>
      <c r="M56" s="143"/>
    </row>
    <row r="57" spans="1:13" s="52" customFormat="1" ht="15" customHeight="1">
      <c r="A57" s="50"/>
      <c r="B57" s="147" t="s">
        <v>147</v>
      </c>
      <c r="C57" s="53"/>
      <c r="D57" s="109"/>
      <c r="E57" s="183" t="s">
        <v>139</v>
      </c>
      <c r="F57" s="184">
        <f>IF(ISBLANK(F56),0,F53-F56)</f>
        <v>120</v>
      </c>
      <c r="G57" s="185">
        <f aca="true" t="shared" si="14" ref="G57:M57">IF(ISBLANK(G56),0,G53-G56)</f>
        <v>120</v>
      </c>
      <c r="H57" s="185">
        <f t="shared" si="14"/>
        <v>120</v>
      </c>
      <c r="I57" s="185">
        <f t="shared" si="14"/>
        <v>120</v>
      </c>
      <c r="J57" s="185">
        <f t="shared" si="14"/>
        <v>120</v>
      </c>
      <c r="K57" s="185">
        <f t="shared" si="14"/>
        <v>120</v>
      </c>
      <c r="L57" s="185">
        <f t="shared" si="14"/>
        <v>120</v>
      </c>
      <c r="M57" s="186">
        <f t="shared" si="14"/>
        <v>0</v>
      </c>
    </row>
    <row r="58" spans="1:13" s="52" customFormat="1" ht="15" customHeight="1">
      <c r="A58" s="50"/>
      <c r="B58" s="104"/>
      <c r="C58" s="54"/>
      <c r="D58" s="108"/>
      <c r="E58" s="164"/>
      <c r="F58" s="187"/>
      <c r="G58" s="188"/>
      <c r="H58" s="188"/>
      <c r="I58" s="188"/>
      <c r="J58" s="188"/>
      <c r="K58" s="188"/>
      <c r="L58" s="188"/>
      <c r="M58" s="189"/>
    </row>
    <row r="59" spans="1:13" s="52" customFormat="1" ht="15" customHeight="1">
      <c r="A59" s="50"/>
      <c r="B59" s="104" t="s">
        <v>113</v>
      </c>
      <c r="C59" s="54" t="s">
        <v>210</v>
      </c>
      <c r="D59" s="108"/>
      <c r="E59" s="116" t="s">
        <v>138</v>
      </c>
      <c r="F59" s="141">
        <v>30</v>
      </c>
      <c r="G59" s="142">
        <v>30</v>
      </c>
      <c r="H59" s="142">
        <v>30</v>
      </c>
      <c r="I59" s="142">
        <v>30</v>
      </c>
      <c r="J59" s="142">
        <v>30</v>
      </c>
      <c r="K59" s="142">
        <v>30</v>
      </c>
      <c r="L59" s="142">
        <v>30</v>
      </c>
      <c r="M59" s="143"/>
    </row>
    <row r="60" spans="1:13" s="52" customFormat="1" ht="15" customHeight="1">
      <c r="A60" s="50"/>
      <c r="B60" s="105"/>
      <c r="C60" s="53"/>
      <c r="D60" s="109"/>
      <c r="E60" s="168"/>
      <c r="F60" s="172"/>
      <c r="G60" s="173"/>
      <c r="H60" s="173"/>
      <c r="I60" s="173"/>
      <c r="J60" s="173"/>
      <c r="K60" s="173"/>
      <c r="L60" s="173"/>
      <c r="M60" s="174"/>
    </row>
    <row r="61" spans="1:13" s="52" customFormat="1" ht="15" customHeight="1">
      <c r="A61" s="50"/>
      <c r="B61" s="104"/>
      <c r="C61" s="54"/>
      <c r="D61" s="108"/>
      <c r="E61" s="164" t="s">
        <v>6</v>
      </c>
      <c r="F61" s="187">
        <v>270</v>
      </c>
      <c r="G61" s="188">
        <v>270</v>
      </c>
      <c r="H61" s="188">
        <v>270</v>
      </c>
      <c r="I61" s="188">
        <v>270</v>
      </c>
      <c r="J61" s="188">
        <v>270</v>
      </c>
      <c r="K61" s="188">
        <v>270</v>
      </c>
      <c r="L61" s="188">
        <v>270</v>
      </c>
      <c r="M61" s="189"/>
    </row>
    <row r="62" spans="1:13" s="52" customFormat="1" ht="15" customHeight="1">
      <c r="A62" s="50"/>
      <c r="B62" s="148" t="s">
        <v>113</v>
      </c>
      <c r="C62" s="54" t="s">
        <v>220</v>
      </c>
      <c r="D62" s="140" t="s">
        <v>136</v>
      </c>
      <c r="E62" s="116" t="s">
        <v>7</v>
      </c>
      <c r="F62" s="146">
        <f>F50-F59</f>
        <v>270</v>
      </c>
      <c r="G62" s="144">
        <f>G50-G59</f>
        <v>270</v>
      </c>
      <c r="H62" s="144">
        <f aca="true" t="shared" si="15" ref="H62:M62">H50-H59</f>
        <v>270</v>
      </c>
      <c r="I62" s="144">
        <f t="shared" si="15"/>
        <v>270</v>
      </c>
      <c r="J62" s="144">
        <f t="shared" si="15"/>
        <v>270</v>
      </c>
      <c r="K62" s="144">
        <f t="shared" si="15"/>
        <v>270</v>
      </c>
      <c r="L62" s="144">
        <f t="shared" si="15"/>
        <v>270</v>
      </c>
      <c r="M62" s="145">
        <f t="shared" si="15"/>
        <v>0</v>
      </c>
    </row>
    <row r="63" spans="1:13" s="52" customFormat="1" ht="15" customHeight="1">
      <c r="A63" s="50"/>
      <c r="B63" s="149" t="s">
        <v>160</v>
      </c>
      <c r="C63" s="54"/>
      <c r="D63" s="108"/>
      <c r="E63" s="179" t="s">
        <v>8</v>
      </c>
      <c r="F63" s="194">
        <f aca="true" t="shared" si="16" ref="F63:M63">F62-F61</f>
        <v>0</v>
      </c>
      <c r="G63" s="195">
        <f t="shared" si="16"/>
        <v>0</v>
      </c>
      <c r="H63" s="195">
        <f t="shared" si="16"/>
        <v>0</v>
      </c>
      <c r="I63" s="195">
        <f t="shared" si="16"/>
        <v>0</v>
      </c>
      <c r="J63" s="195">
        <f t="shared" si="16"/>
        <v>0</v>
      </c>
      <c r="K63" s="195">
        <f t="shared" si="16"/>
        <v>0</v>
      </c>
      <c r="L63" s="195">
        <f t="shared" si="16"/>
        <v>0</v>
      </c>
      <c r="M63" s="196">
        <f t="shared" si="16"/>
        <v>0</v>
      </c>
    </row>
    <row r="64" spans="1:13" s="52" customFormat="1" ht="15" customHeight="1">
      <c r="A64" s="50"/>
      <c r="B64" s="103"/>
      <c r="C64" s="49"/>
      <c r="D64" s="107"/>
      <c r="E64" s="175" t="s">
        <v>6</v>
      </c>
      <c r="F64" s="165">
        <v>750</v>
      </c>
      <c r="G64" s="166">
        <v>750</v>
      </c>
      <c r="H64" s="166">
        <v>750</v>
      </c>
      <c r="I64" s="166">
        <v>750</v>
      </c>
      <c r="J64" s="166">
        <v>500</v>
      </c>
      <c r="K64" s="166">
        <v>500</v>
      </c>
      <c r="L64" s="166">
        <v>500</v>
      </c>
      <c r="M64" s="167"/>
    </row>
    <row r="65" spans="1:13" s="52" customFormat="1" ht="15" customHeight="1">
      <c r="A65" s="50"/>
      <c r="B65" s="148" t="s">
        <v>113</v>
      </c>
      <c r="C65" s="54" t="s">
        <v>165</v>
      </c>
      <c r="D65" s="140" t="s">
        <v>134</v>
      </c>
      <c r="E65" s="116" t="s">
        <v>7</v>
      </c>
      <c r="F65" s="141">
        <v>750</v>
      </c>
      <c r="G65" s="142">
        <v>760</v>
      </c>
      <c r="H65" s="142">
        <v>810</v>
      </c>
      <c r="I65" s="142">
        <v>760</v>
      </c>
      <c r="J65" s="142">
        <v>500</v>
      </c>
      <c r="K65" s="142">
        <v>530</v>
      </c>
      <c r="L65" s="142">
        <v>500</v>
      </c>
      <c r="M65" s="143"/>
    </row>
    <row r="66" spans="1:13" s="52" customFormat="1" ht="15" customHeight="1">
      <c r="A66" s="50"/>
      <c r="B66" s="150" t="s">
        <v>112</v>
      </c>
      <c r="C66" s="53"/>
      <c r="D66" s="109"/>
      <c r="E66" s="168" t="s">
        <v>8</v>
      </c>
      <c r="F66" s="176">
        <f aca="true" t="shared" si="17" ref="F66:M66">F65-F64</f>
        <v>0</v>
      </c>
      <c r="G66" s="177">
        <f t="shared" si="17"/>
        <v>10</v>
      </c>
      <c r="H66" s="177">
        <f t="shared" si="17"/>
        <v>60</v>
      </c>
      <c r="I66" s="177">
        <f t="shared" si="17"/>
        <v>10</v>
      </c>
      <c r="J66" s="177">
        <f t="shared" si="17"/>
        <v>0</v>
      </c>
      <c r="K66" s="177">
        <f t="shared" si="17"/>
        <v>30</v>
      </c>
      <c r="L66" s="177">
        <f t="shared" si="17"/>
        <v>0</v>
      </c>
      <c r="M66" s="178">
        <f t="shared" si="17"/>
        <v>0</v>
      </c>
    </row>
    <row r="67" spans="1:13" s="52" customFormat="1" ht="15" customHeight="1">
      <c r="A67" s="50"/>
      <c r="B67" s="104"/>
      <c r="C67" s="54"/>
      <c r="D67" s="108"/>
      <c r="E67" s="164"/>
      <c r="F67" s="187"/>
      <c r="G67" s="188"/>
      <c r="H67" s="188"/>
      <c r="I67" s="188"/>
      <c r="J67" s="188"/>
      <c r="K67" s="188"/>
      <c r="L67" s="188"/>
      <c r="M67" s="189"/>
    </row>
    <row r="68" spans="1:13" s="52" customFormat="1" ht="15" customHeight="1">
      <c r="A68" s="50"/>
      <c r="B68" s="104" t="s">
        <v>209</v>
      </c>
      <c r="C68" s="54" t="s">
        <v>221</v>
      </c>
      <c r="D68" s="110"/>
      <c r="E68" s="116" t="s">
        <v>138</v>
      </c>
      <c r="F68" s="141">
        <v>0</v>
      </c>
      <c r="G68" s="142">
        <v>0</v>
      </c>
      <c r="H68" s="142">
        <v>0</v>
      </c>
      <c r="I68" s="142">
        <v>0</v>
      </c>
      <c r="J68" s="142">
        <v>0</v>
      </c>
      <c r="K68" s="142">
        <v>0</v>
      </c>
      <c r="L68" s="142">
        <v>0</v>
      </c>
      <c r="M68" s="143"/>
    </row>
    <row r="69" spans="1:13" s="52" customFormat="1" ht="15" customHeight="1">
      <c r="A69" s="50"/>
      <c r="B69" s="105"/>
      <c r="C69" s="53"/>
      <c r="D69" s="109"/>
      <c r="E69" s="168"/>
      <c r="F69" s="172"/>
      <c r="G69" s="173"/>
      <c r="H69" s="173"/>
      <c r="I69" s="173"/>
      <c r="J69" s="173"/>
      <c r="K69" s="173"/>
      <c r="L69" s="173"/>
      <c r="M69" s="174"/>
    </row>
    <row r="70" spans="1:13" s="52" customFormat="1" ht="15" customHeight="1">
      <c r="A70" s="50"/>
      <c r="B70" s="104"/>
      <c r="C70" s="54"/>
      <c r="D70" s="108"/>
      <c r="E70" s="164" t="s">
        <v>6</v>
      </c>
      <c r="F70" s="187">
        <v>30</v>
      </c>
      <c r="G70" s="188">
        <v>30</v>
      </c>
      <c r="H70" s="188">
        <v>30</v>
      </c>
      <c r="I70" s="188">
        <v>30</v>
      </c>
      <c r="J70" s="188">
        <v>30</v>
      </c>
      <c r="K70" s="188">
        <v>30</v>
      </c>
      <c r="L70" s="188">
        <v>30</v>
      </c>
      <c r="M70" s="189"/>
    </row>
    <row r="71" spans="1:13" s="52" customFormat="1" ht="15" customHeight="1">
      <c r="A71" s="50"/>
      <c r="B71" s="148" t="s">
        <v>122</v>
      </c>
      <c r="C71" s="54" t="s">
        <v>222</v>
      </c>
      <c r="D71" s="110" t="s">
        <v>43</v>
      </c>
      <c r="E71" s="116" t="s">
        <v>7</v>
      </c>
      <c r="F71" s="146">
        <f>IF(ISBLANK(F68),0,F59-F68)</f>
        <v>30</v>
      </c>
      <c r="G71" s="144">
        <f aca="true" t="shared" si="18" ref="G71:M71">IF(ISBLANK(G68),0,G59-G68)</f>
        <v>30</v>
      </c>
      <c r="H71" s="144">
        <f t="shared" si="18"/>
        <v>30</v>
      </c>
      <c r="I71" s="144">
        <f t="shared" si="18"/>
        <v>30</v>
      </c>
      <c r="J71" s="144">
        <f t="shared" si="18"/>
        <v>30</v>
      </c>
      <c r="K71" s="144">
        <f t="shared" si="18"/>
        <v>30</v>
      </c>
      <c r="L71" s="144">
        <f t="shared" si="18"/>
        <v>30</v>
      </c>
      <c r="M71" s="145">
        <f t="shared" si="18"/>
        <v>0</v>
      </c>
    </row>
    <row r="72" spans="1:13" s="52" customFormat="1" ht="15" customHeight="1" thickBot="1">
      <c r="A72" s="50"/>
      <c r="B72" s="160" t="s">
        <v>114</v>
      </c>
      <c r="C72" s="55"/>
      <c r="D72" s="111"/>
      <c r="E72" s="190" t="s">
        <v>8</v>
      </c>
      <c r="F72" s="191">
        <f aca="true" t="shared" si="19" ref="F72:M72">F71-F70</f>
        <v>0</v>
      </c>
      <c r="G72" s="192">
        <f t="shared" si="19"/>
        <v>0</v>
      </c>
      <c r="H72" s="192">
        <f t="shared" si="19"/>
        <v>0</v>
      </c>
      <c r="I72" s="192">
        <f t="shared" si="19"/>
        <v>0</v>
      </c>
      <c r="J72" s="192">
        <f t="shared" si="19"/>
        <v>0</v>
      </c>
      <c r="K72" s="192">
        <f t="shared" si="19"/>
        <v>0</v>
      </c>
      <c r="L72" s="192">
        <f t="shared" si="19"/>
        <v>0</v>
      </c>
      <c r="M72" s="193">
        <f t="shared" si="19"/>
        <v>0</v>
      </c>
    </row>
    <row r="73" spans="3:13" s="52" customFormat="1" ht="15" customHeight="1">
      <c r="C73" s="159" t="s">
        <v>121</v>
      </c>
      <c r="L73" s="296" t="s">
        <v>120</v>
      </c>
      <c r="M73" s="296"/>
    </row>
    <row r="74" s="52" customFormat="1" ht="12"/>
    <row r="75" s="52" customFormat="1" ht="12"/>
    <row r="76" s="52" customFormat="1" ht="12"/>
    <row r="77" s="52" customFormat="1" ht="12"/>
    <row r="78" s="52" customFormat="1" ht="12"/>
    <row r="79" s="52" customFormat="1" ht="12"/>
    <row r="80" s="52" customFormat="1" ht="12"/>
    <row r="81" s="52" customFormat="1" ht="12"/>
    <row r="82" s="52" customFormat="1" ht="12"/>
    <row r="83" s="52" customFormat="1" ht="12"/>
    <row r="84" s="52" customFormat="1" ht="12"/>
    <row r="85" s="52" customFormat="1" ht="12"/>
    <row r="86" s="52" customFormat="1" ht="12"/>
    <row r="87" s="52" customFormat="1" ht="12"/>
    <row r="88" s="52" customFormat="1" ht="12"/>
    <row r="89" s="52" customFormat="1" ht="12"/>
    <row r="90" s="52" customFormat="1" ht="12"/>
    <row r="91" s="52" customFormat="1" ht="12"/>
    <row r="92" s="52" customFormat="1" ht="12"/>
    <row r="93" s="52" customFormat="1" ht="12"/>
    <row r="94" s="52" customFormat="1" ht="12"/>
    <row r="95" s="52" customFormat="1" ht="12"/>
    <row r="96" s="52" customFormat="1" ht="12"/>
    <row r="97" s="52" customFormat="1" ht="12"/>
    <row r="98" s="52" customFormat="1" ht="12"/>
    <row r="99" s="52" customFormat="1" ht="12"/>
    <row r="100" s="52" customFormat="1" ht="12"/>
    <row r="101" s="52" customFormat="1" ht="12"/>
    <row r="102" s="52" customFormat="1" ht="12"/>
    <row r="103" s="52" customFormat="1" ht="12"/>
    <row r="104" s="52" customFormat="1" ht="12"/>
    <row r="105" s="52" customFormat="1" ht="12"/>
    <row r="106" s="52" customFormat="1" ht="12"/>
    <row r="107" s="52" customFormat="1" ht="12"/>
    <row r="108" s="52" customFormat="1" ht="12"/>
    <row r="109" s="52" customFormat="1" ht="12"/>
    <row r="110" s="52" customFormat="1" ht="12"/>
    <row r="111" s="52" customFormat="1" ht="12"/>
    <row r="112" s="52" customFormat="1" ht="12"/>
    <row r="113" s="52" customFormat="1" ht="12"/>
    <row r="114" s="52" customFormat="1" ht="12"/>
    <row r="115" s="52" customFormat="1" ht="12"/>
    <row r="116" s="52" customFormat="1" ht="12"/>
    <row r="117" s="52" customFormat="1" ht="12"/>
    <row r="118" s="52" customFormat="1" ht="12"/>
    <row r="119" s="52" customFormat="1" ht="12"/>
    <row r="120" s="52" customFormat="1" ht="12"/>
    <row r="121" s="52" customFormat="1" ht="12"/>
    <row r="122" s="52" customFormat="1" ht="12"/>
    <row r="123" s="52" customFormat="1" ht="12"/>
    <row r="124" s="52" customFormat="1" ht="12"/>
    <row r="125" s="52" customFormat="1" ht="12"/>
    <row r="126" s="52" customFormat="1" ht="12"/>
    <row r="127" s="52" customFormat="1" ht="12"/>
    <row r="128" s="52" customFormat="1" ht="12"/>
    <row r="129" s="52" customFormat="1" ht="12"/>
    <row r="130" s="52" customFormat="1" ht="12"/>
    <row r="131" s="52" customFormat="1" ht="12"/>
    <row r="132" s="52" customFormat="1" ht="12"/>
    <row r="133" s="52" customFormat="1" ht="12"/>
    <row r="134" s="52" customFormat="1" ht="12"/>
    <row r="135" s="52" customFormat="1" ht="12"/>
    <row r="136" s="52" customFormat="1" ht="12"/>
    <row r="137" s="52" customFormat="1" ht="12"/>
    <row r="138" s="52" customFormat="1" ht="12"/>
    <row r="139" s="52" customFormat="1" ht="12"/>
    <row r="140" s="52" customFormat="1" ht="12"/>
    <row r="141" s="52" customFormat="1" ht="12"/>
    <row r="142" s="52" customFormat="1" ht="12"/>
    <row r="143" s="52" customFormat="1" ht="12"/>
    <row r="144" s="52" customFormat="1" ht="12"/>
    <row r="145" s="52" customFormat="1" ht="12"/>
    <row r="146" s="52" customFormat="1" ht="12"/>
    <row r="147" s="52" customFormat="1" ht="12"/>
    <row r="148" s="52" customFormat="1" ht="12"/>
  </sheetData>
  <sheetProtection/>
  <mergeCells count="4">
    <mergeCell ref="P2:Q2"/>
    <mergeCell ref="R2:T2"/>
    <mergeCell ref="L73:M73"/>
    <mergeCell ref="F4:M4"/>
  </mergeCells>
  <printOptions/>
  <pageMargins left="0.984251968503937" right="0.3937007874015748" top="0.3937007874015748" bottom="0.3937007874015748" header="0.31496062992125984" footer="0.5118110236220472"/>
  <pageSetup horizontalDpi="600" verticalDpi="600" orientation="portrait" paperSize="9" scale="75" r:id="rId1"/>
  <headerFooter alignWithMargins="0">
    <oddHeader>&amp;R&amp;"ＭＳ Ｐゴシック,太字"&amp;14【　　様式第８その５　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PageLayoutView="0" workbookViewId="0" topLeftCell="A1">
      <selection activeCell="I39" sqref="I39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tabSelected="1" view="pageBreakPreview" zoomScale="120" zoomScaleSheetLayoutView="120" zoomScalePageLayoutView="0" workbookViewId="0" topLeftCell="A19">
      <selection activeCell="F40" sqref="F40:M40"/>
    </sheetView>
  </sheetViews>
  <sheetFormatPr defaultColWidth="9.00390625" defaultRowHeight="13.5"/>
  <cols>
    <col min="1" max="1" width="4.625" style="48" customWidth="1"/>
    <col min="2" max="2" width="11.625" style="48" customWidth="1"/>
    <col min="3" max="4" width="8.125" style="48" customWidth="1"/>
    <col min="5" max="13" width="9.625" style="48" customWidth="1"/>
    <col min="14" max="16384" width="9.00390625" style="48" customWidth="1"/>
  </cols>
  <sheetData>
    <row r="1" spans="2:17" ht="19.5" customHeight="1">
      <c r="B1" s="45"/>
      <c r="C1" s="45"/>
      <c r="D1" s="45"/>
      <c r="E1" s="9"/>
      <c r="F1" s="139" t="s">
        <v>195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2:22" ht="19.5" customHeight="1">
      <c r="B2" s="126" t="s">
        <v>197</v>
      </c>
      <c r="C2" s="126"/>
      <c r="D2" s="124"/>
      <c r="E2" s="95"/>
      <c r="F2" s="9"/>
      <c r="G2" s="9"/>
      <c r="H2" s="9"/>
      <c r="I2" s="9"/>
      <c r="J2" s="126"/>
      <c r="K2" s="9"/>
      <c r="L2" s="127"/>
      <c r="M2" s="9"/>
      <c r="N2" s="9"/>
      <c r="O2" s="9"/>
      <c r="P2" s="275"/>
      <c r="Q2" s="275"/>
      <c r="R2" s="267"/>
      <c r="S2" s="267"/>
      <c r="T2" s="267"/>
      <c r="U2" s="9"/>
      <c r="V2" s="9"/>
    </row>
    <row r="3" spans="1:13" s="52" customFormat="1" ht="19.5" customHeight="1" thickBot="1">
      <c r="A3" s="50"/>
      <c r="B3" s="126" t="s">
        <v>196</v>
      </c>
      <c r="C3" s="126"/>
      <c r="D3" s="125"/>
      <c r="E3" s="50"/>
      <c r="F3" s="50"/>
      <c r="G3" s="50"/>
      <c r="H3" s="50"/>
      <c r="I3" s="50"/>
      <c r="J3" s="50"/>
      <c r="K3" s="50"/>
      <c r="L3" s="51"/>
      <c r="M3" s="128" t="s">
        <v>248</v>
      </c>
    </row>
    <row r="4" spans="1:13" s="52" customFormat="1" ht="20.25" customHeight="1">
      <c r="A4" s="50"/>
      <c r="B4" s="123"/>
      <c r="C4" s="50"/>
      <c r="D4" s="50"/>
      <c r="E4" s="50"/>
      <c r="F4" s="300" t="s">
        <v>119</v>
      </c>
      <c r="G4" s="301"/>
      <c r="H4" s="301"/>
      <c r="I4" s="301"/>
      <c r="J4" s="301"/>
      <c r="K4" s="301"/>
      <c r="L4" s="301"/>
      <c r="M4" s="302"/>
    </row>
    <row r="5" spans="1:13" s="52" customFormat="1" ht="15" customHeight="1" thickBot="1">
      <c r="A5" s="50"/>
      <c r="B5" s="129" t="s">
        <v>190</v>
      </c>
      <c r="C5" s="50"/>
      <c r="D5" s="50"/>
      <c r="E5" s="106"/>
      <c r="F5" s="120" t="s">
        <v>22</v>
      </c>
      <c r="G5" s="121" t="s">
        <v>22</v>
      </c>
      <c r="H5" s="121" t="s">
        <v>22</v>
      </c>
      <c r="I5" s="121" t="s">
        <v>22</v>
      </c>
      <c r="J5" s="121" t="s">
        <v>23</v>
      </c>
      <c r="K5" s="121" t="s">
        <v>23</v>
      </c>
      <c r="L5" s="121"/>
      <c r="M5" s="122"/>
    </row>
    <row r="6" spans="1:13" s="52" customFormat="1" ht="27" customHeight="1" thickBot="1">
      <c r="A6" s="50"/>
      <c r="B6" s="113" t="s">
        <v>3</v>
      </c>
      <c r="C6" s="114" t="s">
        <v>48</v>
      </c>
      <c r="D6" s="115" t="s">
        <v>49</v>
      </c>
      <c r="E6" s="112"/>
      <c r="F6" s="117" t="s">
        <v>191</v>
      </c>
      <c r="G6" s="118" t="s">
        <v>192</v>
      </c>
      <c r="H6" s="118" t="s">
        <v>214</v>
      </c>
      <c r="I6" s="118" t="s">
        <v>193</v>
      </c>
      <c r="J6" s="118" t="s">
        <v>191</v>
      </c>
      <c r="K6" s="118" t="s">
        <v>215</v>
      </c>
      <c r="L6" s="118"/>
      <c r="M6" s="119"/>
    </row>
    <row r="7" spans="1:13" s="52" customFormat="1" ht="15" customHeight="1">
      <c r="A7" s="50"/>
      <c r="B7" s="104"/>
      <c r="C7" s="54"/>
      <c r="D7" s="108"/>
      <c r="E7" s="164"/>
      <c r="F7" s="187"/>
      <c r="G7" s="188"/>
      <c r="H7" s="188"/>
      <c r="I7" s="188"/>
      <c r="J7" s="188"/>
      <c r="K7" s="188"/>
      <c r="L7" s="188"/>
      <c r="M7" s="189"/>
    </row>
    <row r="8" spans="1:13" s="52" customFormat="1" ht="15" customHeight="1">
      <c r="A8" s="50"/>
      <c r="B8" s="104" t="s">
        <v>199</v>
      </c>
      <c r="C8" s="54" t="s">
        <v>200</v>
      </c>
      <c r="D8" s="108"/>
      <c r="E8" s="116" t="s">
        <v>138</v>
      </c>
      <c r="F8" s="141">
        <v>220</v>
      </c>
      <c r="G8" s="142">
        <v>210</v>
      </c>
      <c r="H8" s="142">
        <v>210</v>
      </c>
      <c r="I8" s="142">
        <v>220</v>
      </c>
      <c r="J8" s="142">
        <v>220</v>
      </c>
      <c r="K8" s="142">
        <v>215</v>
      </c>
      <c r="L8" s="142"/>
      <c r="M8" s="143"/>
    </row>
    <row r="9" spans="1:13" s="52" customFormat="1" ht="15" customHeight="1">
      <c r="A9" s="50"/>
      <c r="B9" s="105"/>
      <c r="C9" s="53"/>
      <c r="D9" s="109"/>
      <c r="E9" s="168"/>
      <c r="F9" s="172"/>
      <c r="G9" s="173"/>
      <c r="H9" s="173"/>
      <c r="I9" s="173"/>
      <c r="J9" s="173"/>
      <c r="K9" s="173"/>
      <c r="L9" s="173"/>
      <c r="M9" s="174"/>
    </row>
    <row r="10" spans="1:13" s="52" customFormat="1" ht="15" customHeight="1">
      <c r="A10" s="50"/>
      <c r="B10" s="104"/>
      <c r="C10" s="54"/>
      <c r="D10" s="108"/>
      <c r="E10" s="164"/>
      <c r="F10" s="187"/>
      <c r="G10" s="188"/>
      <c r="H10" s="188"/>
      <c r="I10" s="188"/>
      <c r="J10" s="166"/>
      <c r="K10" s="166"/>
      <c r="L10" s="166"/>
      <c r="M10" s="167"/>
    </row>
    <row r="11" spans="1:13" s="52" customFormat="1" ht="15" customHeight="1">
      <c r="A11" s="50"/>
      <c r="B11" s="104" t="s">
        <v>198</v>
      </c>
      <c r="C11" s="54" t="s">
        <v>201</v>
      </c>
      <c r="D11" s="108"/>
      <c r="E11" s="116" t="s">
        <v>138</v>
      </c>
      <c r="F11" s="141">
        <v>160</v>
      </c>
      <c r="G11" s="142">
        <v>160</v>
      </c>
      <c r="H11" s="142">
        <v>160</v>
      </c>
      <c r="I11" s="142">
        <v>160</v>
      </c>
      <c r="J11" s="142">
        <v>160</v>
      </c>
      <c r="K11" s="142">
        <v>160</v>
      </c>
      <c r="L11" s="142"/>
      <c r="M11" s="143"/>
    </row>
    <row r="12" spans="1:13" s="52" customFormat="1" ht="15" customHeight="1">
      <c r="A12" s="50"/>
      <c r="B12" s="105"/>
      <c r="C12" s="53"/>
      <c r="D12" s="109"/>
      <c r="E12" s="168"/>
      <c r="F12" s="172"/>
      <c r="G12" s="173"/>
      <c r="H12" s="173"/>
      <c r="I12" s="173"/>
      <c r="J12" s="185"/>
      <c r="K12" s="185"/>
      <c r="L12" s="185"/>
      <c r="M12" s="186"/>
    </row>
    <row r="13" spans="1:13" s="52" customFormat="1" ht="15" customHeight="1">
      <c r="A13" s="50"/>
      <c r="B13" s="104"/>
      <c r="C13" s="54"/>
      <c r="D13" s="108"/>
      <c r="E13" s="164" t="s">
        <v>6</v>
      </c>
      <c r="F13" s="187">
        <v>50</v>
      </c>
      <c r="G13" s="188">
        <v>50</v>
      </c>
      <c r="H13" s="188">
        <v>50</v>
      </c>
      <c r="I13" s="188">
        <v>50</v>
      </c>
      <c r="J13" s="188">
        <v>50</v>
      </c>
      <c r="K13" s="188">
        <v>50</v>
      </c>
      <c r="L13" s="188"/>
      <c r="M13" s="189"/>
    </row>
    <row r="14" spans="1:13" s="52" customFormat="1" ht="15" customHeight="1">
      <c r="A14" s="50"/>
      <c r="B14" s="148" t="s">
        <v>198</v>
      </c>
      <c r="C14" s="54" t="s">
        <v>202</v>
      </c>
      <c r="D14" s="108" t="s">
        <v>203</v>
      </c>
      <c r="E14" s="116" t="s">
        <v>7</v>
      </c>
      <c r="F14" s="146">
        <f>IF(ISBLANK(F11),0,F8-F11)</f>
        <v>60</v>
      </c>
      <c r="G14" s="144">
        <f aca="true" t="shared" si="0" ref="G14:M14">IF(ISBLANK(G11),0,G8-G11)</f>
        <v>50</v>
      </c>
      <c r="H14" s="144">
        <f t="shared" si="0"/>
        <v>50</v>
      </c>
      <c r="I14" s="144">
        <f>IF(ISBLANK(I11),0,I8-I11)</f>
        <v>60</v>
      </c>
      <c r="J14" s="144">
        <f t="shared" si="0"/>
        <v>60</v>
      </c>
      <c r="K14" s="144">
        <f t="shared" si="0"/>
        <v>55</v>
      </c>
      <c r="L14" s="144">
        <f t="shared" si="0"/>
        <v>0</v>
      </c>
      <c r="M14" s="145">
        <f t="shared" si="0"/>
        <v>0</v>
      </c>
    </row>
    <row r="15" spans="1:13" s="52" customFormat="1" ht="15" customHeight="1">
      <c r="A15" s="50"/>
      <c r="B15" s="150" t="s">
        <v>194</v>
      </c>
      <c r="C15" s="53"/>
      <c r="D15" s="109" t="s">
        <v>204</v>
      </c>
      <c r="E15" s="168" t="s">
        <v>8</v>
      </c>
      <c r="F15" s="169">
        <f aca="true" t="shared" si="1" ref="F15:M15">F14-F13</f>
        <v>10</v>
      </c>
      <c r="G15" s="170">
        <f t="shared" si="1"/>
        <v>0</v>
      </c>
      <c r="H15" s="170">
        <f t="shared" si="1"/>
        <v>0</v>
      </c>
      <c r="I15" s="170">
        <f t="shared" si="1"/>
        <v>10</v>
      </c>
      <c r="J15" s="170">
        <f t="shared" si="1"/>
        <v>10</v>
      </c>
      <c r="K15" s="170">
        <f t="shared" si="1"/>
        <v>5</v>
      </c>
      <c r="L15" s="170">
        <f t="shared" si="1"/>
        <v>0</v>
      </c>
      <c r="M15" s="171">
        <f t="shared" si="1"/>
        <v>0</v>
      </c>
    </row>
    <row r="16" spans="1:13" s="52" customFormat="1" ht="15" customHeight="1">
      <c r="A16" s="50"/>
      <c r="B16" s="104"/>
      <c r="C16" s="54"/>
      <c r="D16" s="108"/>
      <c r="E16" s="164"/>
      <c r="F16" s="187"/>
      <c r="G16" s="188"/>
      <c r="H16" s="188"/>
      <c r="I16" s="188"/>
      <c r="J16" s="166"/>
      <c r="K16" s="166"/>
      <c r="L16" s="166"/>
      <c r="M16" s="167"/>
    </row>
    <row r="17" spans="1:13" s="52" customFormat="1" ht="15" customHeight="1">
      <c r="A17" s="50"/>
      <c r="B17" s="104" t="s">
        <v>205</v>
      </c>
      <c r="C17" s="54" t="s">
        <v>117</v>
      </c>
      <c r="D17" s="108"/>
      <c r="E17" s="116" t="s">
        <v>138</v>
      </c>
      <c r="F17" s="141">
        <v>100</v>
      </c>
      <c r="G17" s="142">
        <v>105</v>
      </c>
      <c r="H17" s="142">
        <v>100</v>
      </c>
      <c r="I17" s="142">
        <v>100</v>
      </c>
      <c r="J17" s="142">
        <v>100</v>
      </c>
      <c r="K17" s="142">
        <v>100</v>
      </c>
      <c r="L17" s="142"/>
      <c r="M17" s="143"/>
    </row>
    <row r="18" spans="1:13" s="52" customFormat="1" ht="15" customHeight="1">
      <c r="A18" s="50"/>
      <c r="B18" s="105"/>
      <c r="C18" s="53"/>
      <c r="D18" s="109"/>
      <c r="E18" s="168"/>
      <c r="F18" s="172"/>
      <c r="G18" s="173"/>
      <c r="H18" s="173"/>
      <c r="I18" s="173"/>
      <c r="J18" s="185"/>
      <c r="K18" s="185"/>
      <c r="L18" s="185"/>
      <c r="M18" s="186"/>
    </row>
    <row r="19" spans="1:13" s="52" customFormat="1" ht="15" customHeight="1">
      <c r="A19" s="50"/>
      <c r="B19" s="104"/>
      <c r="C19" s="54"/>
      <c r="D19" s="108"/>
      <c r="E19" s="164" t="s">
        <v>6</v>
      </c>
      <c r="F19" s="187">
        <v>60</v>
      </c>
      <c r="G19" s="188">
        <v>60</v>
      </c>
      <c r="H19" s="188">
        <v>60</v>
      </c>
      <c r="I19" s="188">
        <v>60</v>
      </c>
      <c r="J19" s="188">
        <v>60</v>
      </c>
      <c r="K19" s="188">
        <v>60</v>
      </c>
      <c r="L19" s="188"/>
      <c r="M19" s="189"/>
    </row>
    <row r="20" spans="1:13" s="52" customFormat="1" ht="15" customHeight="1">
      <c r="A20" s="50"/>
      <c r="B20" s="148" t="s">
        <v>206</v>
      </c>
      <c r="C20" s="54" t="s">
        <v>207</v>
      </c>
      <c r="D20" s="108"/>
      <c r="E20" s="116" t="s">
        <v>7</v>
      </c>
      <c r="F20" s="146">
        <f>IF(ISBLANK(F17),0,F11-F17)</f>
        <v>60</v>
      </c>
      <c r="G20" s="144">
        <f aca="true" t="shared" si="2" ref="G20:M20">IF(ISBLANK(G17),0,G11-G17)</f>
        <v>55</v>
      </c>
      <c r="H20" s="144">
        <f t="shared" si="2"/>
        <v>60</v>
      </c>
      <c r="I20" s="144">
        <f>IF(ISBLANK(I17),0,I11-I17)</f>
        <v>60</v>
      </c>
      <c r="J20" s="144">
        <f t="shared" si="2"/>
        <v>60</v>
      </c>
      <c r="K20" s="144">
        <f t="shared" si="2"/>
        <v>60</v>
      </c>
      <c r="L20" s="144">
        <f t="shared" si="2"/>
        <v>0</v>
      </c>
      <c r="M20" s="145">
        <f t="shared" si="2"/>
        <v>0</v>
      </c>
    </row>
    <row r="21" spans="1:13" s="52" customFormat="1" ht="15" customHeight="1">
      <c r="A21" s="50"/>
      <c r="B21" s="150" t="s">
        <v>194</v>
      </c>
      <c r="C21" s="53"/>
      <c r="D21" s="109"/>
      <c r="E21" s="168" t="s">
        <v>8</v>
      </c>
      <c r="F21" s="169">
        <f aca="true" t="shared" si="3" ref="F21:M21">F20-F19</f>
        <v>0</v>
      </c>
      <c r="G21" s="170">
        <f t="shared" si="3"/>
        <v>-5</v>
      </c>
      <c r="H21" s="170">
        <f t="shared" si="3"/>
        <v>0</v>
      </c>
      <c r="I21" s="170">
        <f t="shared" si="3"/>
        <v>0</v>
      </c>
      <c r="J21" s="170">
        <f t="shared" si="3"/>
        <v>0</v>
      </c>
      <c r="K21" s="170">
        <f t="shared" si="3"/>
        <v>0</v>
      </c>
      <c r="L21" s="170">
        <f t="shared" si="3"/>
        <v>0</v>
      </c>
      <c r="M21" s="171">
        <f t="shared" si="3"/>
        <v>0</v>
      </c>
    </row>
    <row r="22" spans="1:13" s="52" customFormat="1" ht="15" customHeight="1">
      <c r="A22" s="50"/>
      <c r="B22" s="104"/>
      <c r="C22" s="54"/>
      <c r="D22" s="108"/>
      <c r="E22" s="164"/>
      <c r="F22" s="187"/>
      <c r="G22" s="188"/>
      <c r="H22" s="188"/>
      <c r="I22" s="188"/>
      <c r="J22" s="166"/>
      <c r="K22" s="166"/>
      <c r="L22" s="166"/>
      <c r="M22" s="167"/>
    </row>
    <row r="23" spans="1:13" s="52" customFormat="1" ht="15" customHeight="1">
      <c r="A23" s="50"/>
      <c r="B23" s="104" t="s">
        <v>208</v>
      </c>
      <c r="C23" s="54" t="s">
        <v>116</v>
      </c>
      <c r="D23" s="108"/>
      <c r="E23" s="116" t="s">
        <v>138</v>
      </c>
      <c r="F23" s="141">
        <v>50</v>
      </c>
      <c r="G23" s="142">
        <v>50</v>
      </c>
      <c r="H23" s="142">
        <v>50</v>
      </c>
      <c r="I23" s="142">
        <v>50</v>
      </c>
      <c r="J23" s="142">
        <v>50</v>
      </c>
      <c r="K23" s="142">
        <v>50</v>
      </c>
      <c r="L23" s="142"/>
      <c r="M23" s="143"/>
    </row>
    <row r="24" spans="1:13" s="52" customFormat="1" ht="15" customHeight="1">
      <c r="A24" s="50"/>
      <c r="B24" s="105"/>
      <c r="C24" s="53"/>
      <c r="D24" s="109"/>
      <c r="E24" s="168"/>
      <c r="F24" s="172"/>
      <c r="G24" s="173"/>
      <c r="H24" s="173"/>
      <c r="I24" s="173"/>
      <c r="J24" s="185"/>
      <c r="K24" s="185"/>
      <c r="L24" s="185"/>
      <c r="M24" s="186"/>
    </row>
    <row r="25" spans="1:13" s="52" customFormat="1" ht="15" customHeight="1">
      <c r="A25" s="50"/>
      <c r="B25" s="104"/>
      <c r="C25" s="54"/>
      <c r="D25" s="108"/>
      <c r="E25" s="164" t="s">
        <v>6</v>
      </c>
      <c r="F25" s="187">
        <v>50</v>
      </c>
      <c r="G25" s="188">
        <v>50</v>
      </c>
      <c r="H25" s="188">
        <v>50</v>
      </c>
      <c r="I25" s="188">
        <v>50</v>
      </c>
      <c r="J25" s="188">
        <v>50</v>
      </c>
      <c r="K25" s="188">
        <v>50</v>
      </c>
      <c r="L25" s="188"/>
      <c r="M25" s="189"/>
    </row>
    <row r="26" spans="1:13" s="52" customFormat="1" ht="15" customHeight="1">
      <c r="A26" s="50"/>
      <c r="B26" s="148" t="s">
        <v>208</v>
      </c>
      <c r="C26" s="54" t="s">
        <v>124</v>
      </c>
      <c r="D26" s="108"/>
      <c r="E26" s="116" t="s">
        <v>7</v>
      </c>
      <c r="F26" s="146">
        <f>IF(ISBLANK(F23),0,F17-F23)</f>
        <v>50</v>
      </c>
      <c r="G26" s="144">
        <f aca="true" t="shared" si="4" ref="G26:M26">IF(ISBLANK(G23),0,G17-G23)</f>
        <v>55</v>
      </c>
      <c r="H26" s="144">
        <f t="shared" si="4"/>
        <v>50</v>
      </c>
      <c r="I26" s="144">
        <f>IF(ISBLANK(I23),0,I17-I23)</f>
        <v>50</v>
      </c>
      <c r="J26" s="144">
        <f t="shared" si="4"/>
        <v>50</v>
      </c>
      <c r="K26" s="144">
        <f t="shared" si="4"/>
        <v>50</v>
      </c>
      <c r="L26" s="144">
        <f t="shared" si="4"/>
        <v>0</v>
      </c>
      <c r="M26" s="145">
        <f t="shared" si="4"/>
        <v>0</v>
      </c>
    </row>
    <row r="27" spans="1:13" s="52" customFormat="1" ht="15" customHeight="1">
      <c r="A27" s="50"/>
      <c r="B27" s="150" t="s">
        <v>194</v>
      </c>
      <c r="C27" s="53"/>
      <c r="D27" s="109"/>
      <c r="E27" s="168" t="s">
        <v>8</v>
      </c>
      <c r="F27" s="169">
        <f aca="true" t="shared" si="5" ref="F27:M27">F26-F25</f>
        <v>0</v>
      </c>
      <c r="G27" s="170">
        <f t="shared" si="5"/>
        <v>5</v>
      </c>
      <c r="H27" s="170">
        <f t="shared" si="5"/>
        <v>0</v>
      </c>
      <c r="I27" s="170">
        <f t="shared" si="5"/>
        <v>0</v>
      </c>
      <c r="J27" s="170">
        <f t="shared" si="5"/>
        <v>0</v>
      </c>
      <c r="K27" s="170">
        <f t="shared" si="5"/>
        <v>0</v>
      </c>
      <c r="L27" s="170">
        <f t="shared" si="5"/>
        <v>0</v>
      </c>
      <c r="M27" s="171">
        <f t="shared" si="5"/>
        <v>0</v>
      </c>
    </row>
    <row r="28" spans="1:13" s="52" customFormat="1" ht="15" customHeight="1">
      <c r="A28" s="50"/>
      <c r="B28" s="104"/>
      <c r="C28" s="54"/>
      <c r="D28" s="108"/>
      <c r="E28" s="164"/>
      <c r="F28" s="187"/>
      <c r="G28" s="188"/>
      <c r="H28" s="188"/>
      <c r="I28" s="188"/>
      <c r="J28" s="188"/>
      <c r="K28" s="188"/>
      <c r="L28" s="188"/>
      <c r="M28" s="189"/>
    </row>
    <row r="29" spans="1:13" s="52" customFormat="1" ht="15" customHeight="1">
      <c r="A29" s="50"/>
      <c r="B29" s="104" t="s">
        <v>211</v>
      </c>
      <c r="C29" s="54" t="s">
        <v>210</v>
      </c>
      <c r="D29" s="110"/>
      <c r="E29" s="116" t="s">
        <v>138</v>
      </c>
      <c r="F29" s="141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3"/>
    </row>
    <row r="30" spans="1:13" s="52" customFormat="1" ht="15" customHeight="1">
      <c r="A30" s="50"/>
      <c r="B30" s="105"/>
      <c r="C30" s="53"/>
      <c r="D30" s="109"/>
      <c r="E30" s="168"/>
      <c r="F30" s="172"/>
      <c r="G30" s="173"/>
      <c r="H30" s="173"/>
      <c r="I30" s="173"/>
      <c r="J30" s="173"/>
      <c r="K30" s="173"/>
      <c r="L30" s="173"/>
      <c r="M30" s="174"/>
    </row>
    <row r="31" spans="1:13" s="52" customFormat="1" ht="15" customHeight="1">
      <c r="A31" s="50"/>
      <c r="B31" s="104"/>
      <c r="C31" s="54"/>
      <c r="D31" s="108"/>
      <c r="E31" s="164" t="s">
        <v>6</v>
      </c>
      <c r="F31" s="187">
        <v>50</v>
      </c>
      <c r="G31" s="188">
        <v>50</v>
      </c>
      <c r="H31" s="188">
        <v>50</v>
      </c>
      <c r="I31" s="188">
        <v>50</v>
      </c>
      <c r="J31" s="188">
        <v>50</v>
      </c>
      <c r="K31" s="188">
        <v>50</v>
      </c>
      <c r="L31" s="188"/>
      <c r="M31" s="189"/>
    </row>
    <row r="32" spans="1:13" s="52" customFormat="1" ht="15" customHeight="1">
      <c r="A32" s="50"/>
      <c r="B32" s="148" t="s">
        <v>211</v>
      </c>
      <c r="C32" s="54" t="s">
        <v>216</v>
      </c>
      <c r="D32" s="110" t="s">
        <v>43</v>
      </c>
      <c r="E32" s="116" t="s">
        <v>7</v>
      </c>
      <c r="F32" s="146">
        <f>IF(ISBLANK(F29),0,F23-F29)</f>
        <v>50</v>
      </c>
      <c r="G32" s="144">
        <f aca="true" t="shared" si="6" ref="G32:M32">IF(ISBLANK(G29),0,G23-G29)</f>
        <v>50</v>
      </c>
      <c r="H32" s="144">
        <f t="shared" si="6"/>
        <v>50</v>
      </c>
      <c r="I32" s="144">
        <f>IF(ISBLANK(I29),0,I23-I29)</f>
        <v>50</v>
      </c>
      <c r="J32" s="144">
        <f t="shared" si="6"/>
        <v>50</v>
      </c>
      <c r="K32" s="144">
        <f t="shared" si="6"/>
        <v>50</v>
      </c>
      <c r="L32" s="144">
        <f t="shared" si="6"/>
        <v>0</v>
      </c>
      <c r="M32" s="145">
        <f t="shared" si="6"/>
        <v>0</v>
      </c>
    </row>
    <row r="33" spans="1:13" s="52" customFormat="1" ht="15" customHeight="1">
      <c r="A33" s="50"/>
      <c r="B33" s="150" t="s">
        <v>114</v>
      </c>
      <c r="C33" s="53"/>
      <c r="D33" s="109"/>
      <c r="E33" s="168" t="s">
        <v>8</v>
      </c>
      <c r="F33" s="169">
        <f aca="true" t="shared" si="7" ref="F33:M33">F32-F31</f>
        <v>0</v>
      </c>
      <c r="G33" s="170">
        <f t="shared" si="7"/>
        <v>0</v>
      </c>
      <c r="H33" s="170">
        <f t="shared" si="7"/>
        <v>0</v>
      </c>
      <c r="I33" s="170">
        <f t="shared" si="7"/>
        <v>0</v>
      </c>
      <c r="J33" s="170">
        <f t="shared" si="7"/>
        <v>0</v>
      </c>
      <c r="K33" s="170">
        <f t="shared" si="7"/>
        <v>0</v>
      </c>
      <c r="L33" s="170">
        <f t="shared" si="7"/>
        <v>0</v>
      </c>
      <c r="M33" s="171">
        <f t="shared" si="7"/>
        <v>0</v>
      </c>
    </row>
    <row r="34" spans="1:13" s="52" customFormat="1" ht="15" customHeight="1">
      <c r="A34" s="50"/>
      <c r="B34" s="104"/>
      <c r="C34" s="54"/>
      <c r="D34" s="108"/>
      <c r="E34" s="164"/>
      <c r="F34" s="187"/>
      <c r="G34" s="188"/>
      <c r="H34" s="188"/>
      <c r="I34" s="188"/>
      <c r="J34" s="188"/>
      <c r="K34" s="188"/>
      <c r="L34" s="188"/>
      <c r="M34" s="189"/>
    </row>
    <row r="35" spans="1:13" s="52" customFormat="1" ht="15" customHeight="1">
      <c r="A35" s="50"/>
      <c r="B35" s="104"/>
      <c r="C35" s="54"/>
      <c r="D35" s="110"/>
      <c r="E35" s="116"/>
      <c r="F35" s="141"/>
      <c r="G35" s="142"/>
      <c r="H35" s="142"/>
      <c r="I35" s="142"/>
      <c r="J35" s="142"/>
      <c r="K35" s="142"/>
      <c r="L35" s="142"/>
      <c r="M35" s="143"/>
    </row>
    <row r="36" spans="1:13" s="52" customFormat="1" ht="15" customHeight="1">
      <c r="A36" s="50"/>
      <c r="B36" s="105"/>
      <c r="C36" s="53"/>
      <c r="D36" s="109"/>
      <c r="E36" s="168"/>
      <c r="F36" s="172"/>
      <c r="G36" s="173"/>
      <c r="H36" s="173"/>
      <c r="I36" s="173"/>
      <c r="J36" s="173"/>
      <c r="K36" s="173"/>
      <c r="L36" s="173"/>
      <c r="M36" s="174"/>
    </row>
    <row r="37" spans="3:13" s="52" customFormat="1" ht="15" customHeight="1">
      <c r="C37" s="159" t="s">
        <v>121</v>
      </c>
      <c r="L37" s="296" t="s">
        <v>120</v>
      </c>
      <c r="M37" s="296"/>
    </row>
    <row r="38" spans="3:13" s="52" customFormat="1" ht="15" customHeight="1">
      <c r="C38" s="159"/>
      <c r="L38" s="50"/>
      <c r="M38" s="50"/>
    </row>
    <row r="39" spans="1:13" s="52" customFormat="1" ht="19.5" customHeight="1" thickBot="1">
      <c r="A39" s="50"/>
      <c r="B39" s="126" t="s">
        <v>217</v>
      </c>
      <c r="C39" s="126"/>
      <c r="D39" s="125"/>
      <c r="E39" s="50"/>
      <c r="F39" s="50"/>
      <c r="G39" s="50"/>
      <c r="H39" s="50"/>
      <c r="I39" s="50"/>
      <c r="J39" s="50"/>
      <c r="K39" s="50"/>
      <c r="L39" s="51"/>
      <c r="M39" s="128" t="s">
        <v>249</v>
      </c>
    </row>
    <row r="40" spans="1:13" s="52" customFormat="1" ht="20.25" customHeight="1">
      <c r="A40" s="50"/>
      <c r="B40" s="123"/>
      <c r="C40" s="50"/>
      <c r="D40" s="50"/>
      <c r="E40" s="50"/>
      <c r="F40" s="300" t="s">
        <v>119</v>
      </c>
      <c r="G40" s="301"/>
      <c r="H40" s="301"/>
      <c r="I40" s="301"/>
      <c r="J40" s="301"/>
      <c r="K40" s="301"/>
      <c r="L40" s="301"/>
      <c r="M40" s="302"/>
    </row>
    <row r="41" spans="1:13" s="52" customFormat="1" ht="15" customHeight="1" thickBot="1">
      <c r="A41" s="50"/>
      <c r="B41" s="129" t="s">
        <v>190</v>
      </c>
      <c r="C41" s="50"/>
      <c r="D41" s="50"/>
      <c r="E41" s="106"/>
      <c r="F41" s="120" t="s">
        <v>9</v>
      </c>
      <c r="G41" s="121" t="s">
        <v>9</v>
      </c>
      <c r="H41" s="121" t="s">
        <v>9</v>
      </c>
      <c r="I41" s="121" t="s">
        <v>9</v>
      </c>
      <c r="J41" s="121" t="s">
        <v>21</v>
      </c>
      <c r="K41" s="121" t="s">
        <v>21</v>
      </c>
      <c r="L41" s="121"/>
      <c r="M41" s="122"/>
    </row>
    <row r="42" spans="1:13" s="52" customFormat="1" ht="27" customHeight="1" thickBot="1">
      <c r="A42" s="50"/>
      <c r="B42" s="113" t="s">
        <v>3</v>
      </c>
      <c r="C42" s="114" t="s">
        <v>48</v>
      </c>
      <c r="D42" s="115" t="s">
        <v>49</v>
      </c>
      <c r="E42" s="112"/>
      <c r="F42" s="117" t="s">
        <v>191</v>
      </c>
      <c r="G42" s="118" t="s">
        <v>192</v>
      </c>
      <c r="H42" s="118" t="s">
        <v>214</v>
      </c>
      <c r="I42" s="118" t="s">
        <v>193</v>
      </c>
      <c r="J42" s="118" t="s">
        <v>191</v>
      </c>
      <c r="K42" s="118" t="s">
        <v>215</v>
      </c>
      <c r="L42" s="118"/>
      <c r="M42" s="119"/>
    </row>
    <row r="43" spans="1:13" s="52" customFormat="1" ht="15" customHeight="1">
      <c r="A43" s="50"/>
      <c r="B43" s="104"/>
      <c r="C43" s="54"/>
      <c r="D43" s="108"/>
      <c r="E43" s="164"/>
      <c r="F43" s="187"/>
      <c r="G43" s="188"/>
      <c r="H43" s="188"/>
      <c r="I43" s="188"/>
      <c r="J43" s="188"/>
      <c r="K43" s="188"/>
      <c r="L43" s="188"/>
      <c r="M43" s="189"/>
    </row>
    <row r="44" spans="1:13" s="52" customFormat="1" ht="15" customHeight="1">
      <c r="A44" s="50"/>
      <c r="B44" s="104" t="s">
        <v>199</v>
      </c>
      <c r="C44" s="54" t="s">
        <v>200</v>
      </c>
      <c r="D44" s="108"/>
      <c r="E44" s="116" t="s">
        <v>138</v>
      </c>
      <c r="F44" s="141">
        <v>50</v>
      </c>
      <c r="G44" s="142"/>
      <c r="H44" s="142"/>
      <c r="I44" s="142"/>
      <c r="J44" s="142"/>
      <c r="K44" s="142"/>
      <c r="L44" s="142"/>
      <c r="M44" s="143"/>
    </row>
    <row r="45" spans="1:13" s="52" customFormat="1" ht="15" customHeight="1">
      <c r="A45" s="50"/>
      <c r="B45" s="105"/>
      <c r="C45" s="53"/>
      <c r="D45" s="109"/>
      <c r="E45" s="168"/>
      <c r="F45" s="172"/>
      <c r="G45" s="173"/>
      <c r="H45" s="173"/>
      <c r="I45" s="173"/>
      <c r="J45" s="173"/>
      <c r="K45" s="173"/>
      <c r="L45" s="173"/>
      <c r="M45" s="174"/>
    </row>
    <row r="46" spans="1:13" s="52" customFormat="1" ht="15" customHeight="1">
      <c r="A46" s="50"/>
      <c r="B46" s="104"/>
      <c r="C46" s="54"/>
      <c r="D46" s="108"/>
      <c r="E46" s="164"/>
      <c r="F46" s="187"/>
      <c r="G46" s="188"/>
      <c r="H46" s="188"/>
      <c r="I46" s="188"/>
      <c r="J46" s="166"/>
      <c r="K46" s="166"/>
      <c r="L46" s="166"/>
      <c r="M46" s="167"/>
    </row>
    <row r="47" spans="1:13" s="52" customFormat="1" ht="15" customHeight="1">
      <c r="A47" s="50"/>
      <c r="B47" s="104" t="s">
        <v>198</v>
      </c>
      <c r="C47" s="54" t="s">
        <v>201</v>
      </c>
      <c r="D47" s="108"/>
      <c r="E47" s="116" t="s">
        <v>138</v>
      </c>
      <c r="F47" s="141">
        <v>50</v>
      </c>
      <c r="G47" s="142"/>
      <c r="H47" s="142"/>
      <c r="I47" s="142"/>
      <c r="J47" s="142"/>
      <c r="K47" s="142"/>
      <c r="L47" s="142"/>
      <c r="M47" s="143"/>
    </row>
    <row r="48" spans="1:13" s="52" customFormat="1" ht="15" customHeight="1">
      <c r="A48" s="50"/>
      <c r="B48" s="105"/>
      <c r="C48" s="53"/>
      <c r="D48" s="109"/>
      <c r="E48" s="168"/>
      <c r="F48" s="172"/>
      <c r="G48" s="173"/>
      <c r="H48" s="173"/>
      <c r="I48" s="173"/>
      <c r="J48" s="185"/>
      <c r="K48" s="185"/>
      <c r="L48" s="185"/>
      <c r="M48" s="186"/>
    </row>
    <row r="49" spans="1:13" s="52" customFormat="1" ht="15" customHeight="1">
      <c r="A49" s="50"/>
      <c r="B49" s="104"/>
      <c r="C49" s="54"/>
      <c r="D49" s="108"/>
      <c r="E49" s="164" t="s">
        <v>6</v>
      </c>
      <c r="F49" s="187"/>
      <c r="G49" s="188"/>
      <c r="H49" s="188"/>
      <c r="I49" s="188"/>
      <c r="J49" s="188"/>
      <c r="K49" s="188"/>
      <c r="L49" s="188"/>
      <c r="M49" s="189"/>
    </row>
    <row r="50" spans="1:13" s="52" customFormat="1" ht="15" customHeight="1">
      <c r="A50" s="50"/>
      <c r="B50" s="148" t="s">
        <v>198</v>
      </c>
      <c r="C50" s="54" t="s">
        <v>202</v>
      </c>
      <c r="D50" s="108" t="s">
        <v>203</v>
      </c>
      <c r="E50" s="116" t="s">
        <v>7</v>
      </c>
      <c r="F50" s="146">
        <f>IF(ISBLANK(F47),0,F44-F47)</f>
        <v>0</v>
      </c>
      <c r="G50" s="144">
        <f aca="true" t="shared" si="8" ref="G50:M50">IF(ISBLANK(G47),0,G44-G47)</f>
        <v>0</v>
      </c>
      <c r="H50" s="144">
        <f t="shared" si="8"/>
        <v>0</v>
      </c>
      <c r="I50" s="144">
        <f t="shared" si="8"/>
        <v>0</v>
      </c>
      <c r="J50" s="144">
        <f t="shared" si="8"/>
        <v>0</v>
      </c>
      <c r="K50" s="144">
        <f t="shared" si="8"/>
        <v>0</v>
      </c>
      <c r="L50" s="144">
        <f t="shared" si="8"/>
        <v>0</v>
      </c>
      <c r="M50" s="145">
        <f t="shared" si="8"/>
        <v>0</v>
      </c>
    </row>
    <row r="51" spans="1:13" s="52" customFormat="1" ht="15" customHeight="1">
      <c r="A51" s="50"/>
      <c r="B51" s="150" t="s">
        <v>194</v>
      </c>
      <c r="C51" s="53"/>
      <c r="D51" s="109" t="s">
        <v>204</v>
      </c>
      <c r="E51" s="168" t="s">
        <v>8</v>
      </c>
      <c r="F51" s="169">
        <f aca="true" t="shared" si="9" ref="F51:M51">F50-F49</f>
        <v>0</v>
      </c>
      <c r="G51" s="170">
        <f t="shared" si="9"/>
        <v>0</v>
      </c>
      <c r="H51" s="170">
        <f t="shared" si="9"/>
        <v>0</v>
      </c>
      <c r="I51" s="170">
        <f t="shared" si="9"/>
        <v>0</v>
      </c>
      <c r="J51" s="170">
        <f t="shared" si="9"/>
        <v>0</v>
      </c>
      <c r="K51" s="170">
        <f t="shared" si="9"/>
        <v>0</v>
      </c>
      <c r="L51" s="170">
        <f t="shared" si="9"/>
        <v>0</v>
      </c>
      <c r="M51" s="171">
        <f t="shared" si="9"/>
        <v>0</v>
      </c>
    </row>
    <row r="52" spans="1:13" s="52" customFormat="1" ht="15" customHeight="1">
      <c r="A52" s="50"/>
      <c r="B52" s="104"/>
      <c r="C52" s="54"/>
      <c r="D52" s="108"/>
      <c r="E52" s="164"/>
      <c r="F52" s="187"/>
      <c r="G52" s="188"/>
      <c r="H52" s="188"/>
      <c r="I52" s="188"/>
      <c r="J52" s="166"/>
      <c r="K52" s="166"/>
      <c r="L52" s="166"/>
      <c r="M52" s="167"/>
    </row>
    <row r="53" spans="1:13" s="52" customFormat="1" ht="15" customHeight="1">
      <c r="A53" s="50"/>
      <c r="B53" s="104" t="s">
        <v>205</v>
      </c>
      <c r="C53" s="54" t="s">
        <v>117</v>
      </c>
      <c r="D53" s="108"/>
      <c r="E53" s="116" t="s">
        <v>138</v>
      </c>
      <c r="F53" s="141">
        <v>50</v>
      </c>
      <c r="G53" s="142"/>
      <c r="H53" s="142"/>
      <c r="I53" s="142"/>
      <c r="J53" s="142"/>
      <c r="K53" s="142"/>
      <c r="L53" s="142"/>
      <c r="M53" s="143"/>
    </row>
    <row r="54" spans="1:13" s="52" customFormat="1" ht="15" customHeight="1">
      <c r="A54" s="50"/>
      <c r="B54" s="105"/>
      <c r="C54" s="53"/>
      <c r="D54" s="109"/>
      <c r="E54" s="168"/>
      <c r="F54" s="172"/>
      <c r="G54" s="173"/>
      <c r="H54" s="173"/>
      <c r="I54" s="173"/>
      <c r="J54" s="185"/>
      <c r="K54" s="185"/>
      <c r="L54" s="185"/>
      <c r="M54" s="186"/>
    </row>
    <row r="55" spans="1:13" s="52" customFormat="1" ht="15" customHeight="1">
      <c r="A55" s="50"/>
      <c r="B55" s="104"/>
      <c r="C55" s="54"/>
      <c r="D55" s="108"/>
      <c r="E55" s="164" t="s">
        <v>6</v>
      </c>
      <c r="F55" s="187"/>
      <c r="G55" s="188"/>
      <c r="H55" s="188"/>
      <c r="I55" s="188"/>
      <c r="J55" s="188"/>
      <c r="K55" s="188"/>
      <c r="L55" s="188"/>
      <c r="M55" s="189"/>
    </row>
    <row r="56" spans="1:13" s="52" customFormat="1" ht="15" customHeight="1">
      <c r="A56" s="50"/>
      <c r="B56" s="148" t="s">
        <v>206</v>
      </c>
      <c r="C56" s="54" t="s">
        <v>207</v>
      </c>
      <c r="D56" s="108"/>
      <c r="E56" s="116" t="s">
        <v>7</v>
      </c>
      <c r="F56" s="146">
        <f>IF(ISBLANK(F53),0,F47-F53)</f>
        <v>0</v>
      </c>
      <c r="G56" s="144">
        <f aca="true" t="shared" si="10" ref="G56:M56">IF(ISBLANK(G53),0,G47-G53)</f>
        <v>0</v>
      </c>
      <c r="H56" s="144">
        <f t="shared" si="10"/>
        <v>0</v>
      </c>
      <c r="I56" s="144">
        <f t="shared" si="10"/>
        <v>0</v>
      </c>
      <c r="J56" s="144">
        <f t="shared" si="10"/>
        <v>0</v>
      </c>
      <c r="K56" s="144">
        <f t="shared" si="10"/>
        <v>0</v>
      </c>
      <c r="L56" s="144">
        <f t="shared" si="10"/>
        <v>0</v>
      </c>
      <c r="M56" s="145">
        <f t="shared" si="10"/>
        <v>0</v>
      </c>
    </row>
    <row r="57" spans="1:13" s="52" customFormat="1" ht="15" customHeight="1">
      <c r="A57" s="50"/>
      <c r="B57" s="150" t="s">
        <v>194</v>
      </c>
      <c r="C57" s="53"/>
      <c r="D57" s="109"/>
      <c r="E57" s="168" t="s">
        <v>8</v>
      </c>
      <c r="F57" s="169">
        <f aca="true" t="shared" si="11" ref="F57:M57">F56-F55</f>
        <v>0</v>
      </c>
      <c r="G57" s="170">
        <f t="shared" si="11"/>
        <v>0</v>
      </c>
      <c r="H57" s="170">
        <f t="shared" si="11"/>
        <v>0</v>
      </c>
      <c r="I57" s="170">
        <f t="shared" si="11"/>
        <v>0</v>
      </c>
      <c r="J57" s="170">
        <f t="shared" si="11"/>
        <v>0</v>
      </c>
      <c r="K57" s="170">
        <f t="shared" si="11"/>
        <v>0</v>
      </c>
      <c r="L57" s="170">
        <f t="shared" si="11"/>
        <v>0</v>
      </c>
      <c r="M57" s="171">
        <f t="shared" si="11"/>
        <v>0</v>
      </c>
    </row>
    <row r="58" spans="1:13" s="52" customFormat="1" ht="15" customHeight="1">
      <c r="A58" s="50"/>
      <c r="B58" s="104"/>
      <c r="C58" s="54"/>
      <c r="D58" s="108"/>
      <c r="E58" s="164"/>
      <c r="F58" s="187"/>
      <c r="G58" s="188"/>
      <c r="H58" s="188"/>
      <c r="I58" s="188"/>
      <c r="J58" s="166"/>
      <c r="K58" s="166"/>
      <c r="L58" s="166"/>
      <c r="M58" s="167"/>
    </row>
    <row r="59" spans="1:13" s="52" customFormat="1" ht="15" customHeight="1">
      <c r="A59" s="50"/>
      <c r="B59" s="104" t="s">
        <v>208</v>
      </c>
      <c r="C59" s="54" t="s">
        <v>116</v>
      </c>
      <c r="D59" s="108"/>
      <c r="E59" s="116" t="s">
        <v>138</v>
      </c>
      <c r="F59" s="141">
        <v>50</v>
      </c>
      <c r="G59" s="142"/>
      <c r="H59" s="142"/>
      <c r="I59" s="142"/>
      <c r="J59" s="142"/>
      <c r="K59" s="142"/>
      <c r="L59" s="142"/>
      <c r="M59" s="143"/>
    </row>
    <row r="60" spans="1:13" s="52" customFormat="1" ht="15" customHeight="1">
      <c r="A60" s="50"/>
      <c r="B60" s="105"/>
      <c r="C60" s="53"/>
      <c r="D60" s="109"/>
      <c r="E60" s="168"/>
      <c r="F60" s="172"/>
      <c r="G60" s="173"/>
      <c r="H60" s="173"/>
      <c r="I60" s="173"/>
      <c r="J60" s="185"/>
      <c r="K60" s="185"/>
      <c r="L60" s="185"/>
      <c r="M60" s="186"/>
    </row>
    <row r="61" spans="1:13" s="52" customFormat="1" ht="15" customHeight="1">
      <c r="A61" s="50"/>
      <c r="B61" s="104"/>
      <c r="C61" s="54"/>
      <c r="D61" s="108"/>
      <c r="E61" s="164" t="s">
        <v>6</v>
      </c>
      <c r="F61" s="187"/>
      <c r="G61" s="188"/>
      <c r="H61" s="188"/>
      <c r="I61" s="188"/>
      <c r="J61" s="188"/>
      <c r="K61" s="188"/>
      <c r="L61" s="188"/>
      <c r="M61" s="189"/>
    </row>
    <row r="62" spans="1:13" s="52" customFormat="1" ht="15" customHeight="1">
      <c r="A62" s="50"/>
      <c r="B62" s="148" t="s">
        <v>208</v>
      </c>
      <c r="C62" s="54" t="s">
        <v>124</v>
      </c>
      <c r="D62" s="108"/>
      <c r="E62" s="116" t="s">
        <v>7</v>
      </c>
      <c r="F62" s="146">
        <f>IF(ISBLANK(F59),0,F53-F59)</f>
        <v>0</v>
      </c>
      <c r="G62" s="144">
        <f aca="true" t="shared" si="12" ref="G62:M62">IF(ISBLANK(G59),0,G53-G59)</f>
        <v>0</v>
      </c>
      <c r="H62" s="144">
        <f t="shared" si="12"/>
        <v>0</v>
      </c>
      <c r="I62" s="144">
        <f t="shared" si="12"/>
        <v>0</v>
      </c>
      <c r="J62" s="144">
        <f t="shared" si="12"/>
        <v>0</v>
      </c>
      <c r="K62" s="144">
        <f t="shared" si="12"/>
        <v>0</v>
      </c>
      <c r="L62" s="144">
        <f t="shared" si="12"/>
        <v>0</v>
      </c>
      <c r="M62" s="145">
        <f t="shared" si="12"/>
        <v>0</v>
      </c>
    </row>
    <row r="63" spans="1:13" s="52" customFormat="1" ht="15" customHeight="1">
      <c r="A63" s="50"/>
      <c r="B63" s="150" t="s">
        <v>194</v>
      </c>
      <c r="C63" s="53"/>
      <c r="D63" s="109"/>
      <c r="E63" s="168" t="s">
        <v>8</v>
      </c>
      <c r="F63" s="169">
        <f aca="true" t="shared" si="13" ref="F63:M63">F62-F61</f>
        <v>0</v>
      </c>
      <c r="G63" s="170">
        <f t="shared" si="13"/>
        <v>0</v>
      </c>
      <c r="H63" s="170">
        <f t="shared" si="13"/>
        <v>0</v>
      </c>
      <c r="I63" s="170">
        <f t="shared" si="13"/>
        <v>0</v>
      </c>
      <c r="J63" s="170">
        <f t="shared" si="13"/>
        <v>0</v>
      </c>
      <c r="K63" s="170">
        <f t="shared" si="13"/>
        <v>0</v>
      </c>
      <c r="L63" s="170">
        <f t="shared" si="13"/>
        <v>0</v>
      </c>
      <c r="M63" s="171">
        <f t="shared" si="13"/>
        <v>0</v>
      </c>
    </row>
    <row r="64" spans="1:13" s="52" customFormat="1" ht="15" customHeight="1">
      <c r="A64" s="50"/>
      <c r="B64" s="104"/>
      <c r="C64" s="54"/>
      <c r="D64" s="108"/>
      <c r="E64" s="164"/>
      <c r="F64" s="187"/>
      <c r="G64" s="188"/>
      <c r="H64" s="188"/>
      <c r="I64" s="188"/>
      <c r="J64" s="188"/>
      <c r="K64" s="188"/>
      <c r="L64" s="188"/>
      <c r="M64" s="189"/>
    </row>
    <row r="65" spans="1:13" s="52" customFormat="1" ht="15" customHeight="1">
      <c r="A65" s="50"/>
      <c r="B65" s="104" t="s">
        <v>211</v>
      </c>
      <c r="C65" s="54" t="s">
        <v>210</v>
      </c>
      <c r="D65" s="110"/>
      <c r="E65" s="116" t="s">
        <v>138</v>
      </c>
      <c r="F65" s="141">
        <v>0</v>
      </c>
      <c r="G65" s="142">
        <v>0</v>
      </c>
      <c r="H65" s="142">
        <v>0</v>
      </c>
      <c r="I65" s="142">
        <v>0</v>
      </c>
      <c r="J65" s="142">
        <v>0</v>
      </c>
      <c r="K65" s="142">
        <v>0</v>
      </c>
      <c r="L65" s="142">
        <v>0</v>
      </c>
      <c r="M65" s="143"/>
    </row>
    <row r="66" spans="1:13" s="52" customFormat="1" ht="15" customHeight="1">
      <c r="A66" s="50"/>
      <c r="B66" s="105"/>
      <c r="C66" s="53"/>
      <c r="D66" s="109"/>
      <c r="E66" s="168"/>
      <c r="F66" s="172"/>
      <c r="G66" s="173"/>
      <c r="H66" s="173"/>
      <c r="I66" s="173"/>
      <c r="J66" s="173"/>
      <c r="K66" s="173"/>
      <c r="L66" s="173"/>
      <c r="M66" s="174"/>
    </row>
    <row r="67" spans="1:13" s="52" customFormat="1" ht="15" customHeight="1">
      <c r="A67" s="50"/>
      <c r="B67" s="104"/>
      <c r="C67" s="54"/>
      <c r="D67" s="108"/>
      <c r="E67" s="164" t="s">
        <v>6</v>
      </c>
      <c r="F67" s="187">
        <v>50</v>
      </c>
      <c r="G67" s="188">
        <v>50</v>
      </c>
      <c r="H67" s="188">
        <v>50</v>
      </c>
      <c r="I67" s="188">
        <v>50</v>
      </c>
      <c r="J67" s="188">
        <v>50</v>
      </c>
      <c r="K67" s="188">
        <v>50</v>
      </c>
      <c r="L67" s="188"/>
      <c r="M67" s="189"/>
    </row>
    <row r="68" spans="1:13" s="52" customFormat="1" ht="15" customHeight="1">
      <c r="A68" s="50"/>
      <c r="B68" s="148" t="s">
        <v>211</v>
      </c>
      <c r="C68" s="54" t="s">
        <v>216</v>
      </c>
      <c r="D68" s="110" t="s">
        <v>43</v>
      </c>
      <c r="E68" s="116" t="s">
        <v>7</v>
      </c>
      <c r="F68" s="146">
        <f>IF(ISBLANK(F65),0,F59-F65)</f>
        <v>50</v>
      </c>
      <c r="G68" s="144">
        <f aca="true" t="shared" si="14" ref="G68:M68">IF(ISBLANK(G65),0,G59-G65)</f>
        <v>0</v>
      </c>
      <c r="H68" s="144">
        <f t="shared" si="14"/>
        <v>0</v>
      </c>
      <c r="I68" s="144">
        <f t="shared" si="14"/>
        <v>0</v>
      </c>
      <c r="J68" s="144">
        <f t="shared" si="14"/>
        <v>0</v>
      </c>
      <c r="K68" s="144">
        <f t="shared" si="14"/>
        <v>0</v>
      </c>
      <c r="L68" s="144">
        <f t="shared" si="14"/>
        <v>0</v>
      </c>
      <c r="M68" s="145">
        <f t="shared" si="14"/>
        <v>0</v>
      </c>
    </row>
    <row r="69" spans="1:13" s="52" customFormat="1" ht="15" customHeight="1">
      <c r="A69" s="50"/>
      <c r="B69" s="150" t="s">
        <v>114</v>
      </c>
      <c r="C69" s="53"/>
      <c r="D69" s="109"/>
      <c r="E69" s="168" t="s">
        <v>8</v>
      </c>
      <c r="F69" s="169">
        <f aca="true" t="shared" si="15" ref="F69:M69">F68-F67</f>
        <v>0</v>
      </c>
      <c r="G69" s="170">
        <f t="shared" si="15"/>
        <v>-50</v>
      </c>
      <c r="H69" s="170">
        <f t="shared" si="15"/>
        <v>-50</v>
      </c>
      <c r="I69" s="170">
        <f t="shared" si="15"/>
        <v>-50</v>
      </c>
      <c r="J69" s="170">
        <f t="shared" si="15"/>
        <v>-50</v>
      </c>
      <c r="K69" s="170">
        <f t="shared" si="15"/>
        <v>-50</v>
      </c>
      <c r="L69" s="170">
        <f t="shared" si="15"/>
        <v>0</v>
      </c>
      <c r="M69" s="171">
        <f t="shared" si="15"/>
        <v>0</v>
      </c>
    </row>
    <row r="70" spans="1:13" s="52" customFormat="1" ht="15" customHeight="1">
      <c r="A70" s="50"/>
      <c r="B70" s="104"/>
      <c r="C70" s="54"/>
      <c r="D70" s="108"/>
      <c r="E70" s="164"/>
      <c r="F70" s="187"/>
      <c r="G70" s="188"/>
      <c r="H70" s="188"/>
      <c r="I70" s="188"/>
      <c r="J70" s="188"/>
      <c r="K70" s="188"/>
      <c r="L70" s="188"/>
      <c r="M70" s="189"/>
    </row>
    <row r="71" spans="1:13" s="52" customFormat="1" ht="15" customHeight="1">
      <c r="A71" s="50"/>
      <c r="B71" s="104"/>
      <c r="C71" s="54"/>
      <c r="D71" s="110"/>
      <c r="E71" s="116"/>
      <c r="F71" s="141"/>
      <c r="G71" s="142"/>
      <c r="H71" s="142"/>
      <c r="I71" s="142"/>
      <c r="J71" s="142"/>
      <c r="K71" s="142"/>
      <c r="L71" s="142"/>
      <c r="M71" s="143"/>
    </row>
    <row r="72" spans="1:13" s="52" customFormat="1" ht="15" customHeight="1">
      <c r="A72" s="50"/>
      <c r="B72" s="105"/>
      <c r="C72" s="53"/>
      <c r="D72" s="109"/>
      <c r="E72" s="168"/>
      <c r="F72" s="172"/>
      <c r="G72" s="173"/>
      <c r="H72" s="173"/>
      <c r="I72" s="173"/>
      <c r="J72" s="173"/>
      <c r="K72" s="173"/>
      <c r="L72" s="173"/>
      <c r="M72" s="174"/>
    </row>
    <row r="73" spans="3:13" s="52" customFormat="1" ht="15" customHeight="1">
      <c r="C73" s="159" t="s">
        <v>121</v>
      </c>
      <c r="L73" s="296" t="s">
        <v>120</v>
      </c>
      <c r="M73" s="296"/>
    </row>
    <row r="74" s="52" customFormat="1" ht="12"/>
    <row r="75" s="52" customFormat="1" ht="12"/>
    <row r="76" s="52" customFormat="1" ht="12"/>
    <row r="77" s="52" customFormat="1" ht="12"/>
    <row r="78" s="52" customFormat="1" ht="12"/>
    <row r="79" s="52" customFormat="1" ht="12"/>
    <row r="80" s="52" customFormat="1" ht="12"/>
    <row r="81" s="52" customFormat="1" ht="12"/>
    <row r="82" s="52" customFormat="1" ht="12"/>
    <row r="83" s="52" customFormat="1" ht="12"/>
    <row r="84" s="52" customFormat="1" ht="12"/>
    <row r="85" s="52" customFormat="1" ht="12"/>
    <row r="86" s="52" customFormat="1" ht="12"/>
    <row r="87" s="52" customFormat="1" ht="12"/>
    <row r="88" s="52" customFormat="1" ht="12"/>
    <row r="89" s="52" customFormat="1" ht="12"/>
    <row r="90" s="52" customFormat="1" ht="12"/>
    <row r="91" s="52" customFormat="1" ht="12"/>
    <row r="92" s="52" customFormat="1" ht="12"/>
    <row r="93" s="52" customFormat="1" ht="12"/>
    <row r="94" s="52" customFormat="1" ht="12"/>
    <row r="95" s="52" customFormat="1" ht="12"/>
    <row r="96" s="52" customFormat="1" ht="12"/>
    <row r="97" s="52" customFormat="1" ht="12"/>
    <row r="98" s="52" customFormat="1" ht="12"/>
    <row r="99" s="52" customFormat="1" ht="12"/>
    <row r="100" s="52" customFormat="1" ht="12"/>
    <row r="101" s="52" customFormat="1" ht="12"/>
    <row r="102" s="52" customFormat="1" ht="12"/>
    <row r="103" s="52" customFormat="1" ht="12"/>
    <row r="104" s="52" customFormat="1" ht="12"/>
    <row r="105" s="52" customFormat="1" ht="12"/>
    <row r="106" s="52" customFormat="1" ht="12"/>
    <row r="107" s="52" customFormat="1" ht="12"/>
    <row r="108" s="52" customFormat="1" ht="12"/>
    <row r="109" s="52" customFormat="1" ht="12"/>
    <row r="110" s="52" customFormat="1" ht="12"/>
  </sheetData>
  <sheetProtection/>
  <mergeCells count="6">
    <mergeCell ref="F40:M40"/>
    <mergeCell ref="L73:M73"/>
    <mergeCell ref="P2:Q2"/>
    <mergeCell ref="R2:T2"/>
    <mergeCell ref="L37:M37"/>
    <mergeCell ref="F4:M4"/>
  </mergeCells>
  <printOptions/>
  <pageMargins left="0.984251968503937" right="0.3937007874015748" top="0.3937007874015748" bottom="0.3937007874015748" header="0.31496062992125984" footer="0.5118110236220472"/>
  <pageSetup horizontalDpi="600" verticalDpi="600" orientation="portrait" paperSize="9" scale="75" r:id="rId1"/>
  <headerFooter alignWithMargins="0">
    <oddHeader>&amp;R&amp;"ＭＳ Ｐゴシック,太字"&amp;14【　　様式第８その５　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2020-05-07T09:04:05Z</cp:lastPrinted>
  <dcterms:created xsi:type="dcterms:W3CDTF">2003-12-15T03:37:17Z</dcterms:created>
  <dcterms:modified xsi:type="dcterms:W3CDTF">2021-03-29T08:43:14Z</dcterms:modified>
  <cp:category/>
  <cp:version/>
  <cp:contentType/>
  <cp:contentStatus/>
</cp:coreProperties>
</file>