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221" windowWidth="14610" windowHeight="9180" tabRatio="597" activeTab="6"/>
  </bookViews>
  <sheets>
    <sheet name="63" sheetId="1" r:id="rId1"/>
    <sheet name="64" sheetId="2" r:id="rId2"/>
    <sheet name="65" sheetId="3" r:id="rId3"/>
    <sheet name="66" sheetId="4" r:id="rId4"/>
    <sheet name="67" sheetId="5" r:id="rId5"/>
    <sheet name="68" sheetId="6" r:id="rId6"/>
    <sheet name="69" sheetId="7" r:id="rId7"/>
  </sheets>
  <definedNames>
    <definedName name="_xlnm.Print_Area" localSheetId="0">'63'!$A$1:$G$48</definedName>
    <definedName name="_xlnm.Print_Area" localSheetId="3">'66'!$A$1:$Z$27</definedName>
    <definedName name="_xlnm.Print_Area" localSheetId="4">'67'!$A$1:$Q$24</definedName>
    <definedName name="_xlnm.Print_Area" localSheetId="5">'68'!$A$1:$K$25</definedName>
  </definedNames>
  <calcPr fullCalcOnLoad="1"/>
</workbook>
</file>

<file path=xl/sharedStrings.xml><?xml version="1.0" encoding="utf-8"?>
<sst xmlns="http://schemas.openxmlformats.org/spreadsheetml/2006/main" count="295" uniqueCount="138">
  <si>
    <t>（単位：千円）</t>
  </si>
  <si>
    <t>区　　　　　　分</t>
  </si>
  <si>
    <t>歳　　　　　　　入</t>
  </si>
  <si>
    <t>一般会計</t>
  </si>
  <si>
    <t>特別会計</t>
  </si>
  <si>
    <t>豊川西部土地区画整理事業</t>
  </si>
  <si>
    <t>豊川駅東土地区画整理事業</t>
  </si>
  <si>
    <t>豊川東部土地区画整理事業</t>
  </si>
  <si>
    <t>公共下水道事業</t>
  </si>
  <si>
    <t>農業集落排水事業</t>
  </si>
  <si>
    <t>公共駐車場事業</t>
  </si>
  <si>
    <t>国民健康保険</t>
  </si>
  <si>
    <t>老人保健</t>
  </si>
  <si>
    <t>介護保険</t>
  </si>
  <si>
    <t>在宅介護支援事業</t>
  </si>
  <si>
    <t>交通災害共済事業</t>
  </si>
  <si>
    <t>土地取得</t>
  </si>
  <si>
    <t>合　　　　　　　　計</t>
  </si>
  <si>
    <t>歳　　　　　　　出</t>
  </si>
  <si>
    <t>資料：財政課</t>
  </si>
  <si>
    <t>一宮財産区管理事業</t>
  </si>
  <si>
    <t>赤坂財産区管理事業</t>
  </si>
  <si>
    <t>長沢財産区管理事業</t>
  </si>
  <si>
    <t>萩財産区管理事業</t>
  </si>
  <si>
    <t>財　　政</t>
  </si>
  <si>
    <t>決算総括</t>
  </si>
  <si>
    <t>後期高齢者医療</t>
  </si>
  <si>
    <t>平成20年度</t>
  </si>
  <si>
    <t>平成21年度</t>
  </si>
  <si>
    <t>平成22年度</t>
  </si>
  <si>
    <t>－</t>
  </si>
  <si>
    <t>平成23年度</t>
  </si>
  <si>
    <t>平成24年度</t>
  </si>
  <si>
    <t>－</t>
  </si>
  <si>
    <t>－</t>
  </si>
  <si>
    <t>注　)　平成２１年２月１日以前の数値には旧小坂井町分を含んでいない。</t>
  </si>
  <si>
    <t>　決算総括(旧音羽町)</t>
  </si>
  <si>
    <t>平成18年度</t>
  </si>
  <si>
    <t>平成19年度</t>
  </si>
  <si>
    <t>国民健康保険</t>
  </si>
  <si>
    <t>老人保健</t>
  </si>
  <si>
    <t>介護保険</t>
  </si>
  <si>
    <t>公共下水道</t>
  </si>
  <si>
    <t>赤坂財産区</t>
  </si>
  <si>
    <t>長沢財産区</t>
  </si>
  <si>
    <t>萩財産区</t>
  </si>
  <si>
    <t>　決算総括(旧小坂井町)</t>
  </si>
  <si>
    <t>平成19年度</t>
  </si>
  <si>
    <t>－</t>
  </si>
  <si>
    <t>財　  政</t>
  </si>
  <si>
    <t>　決算総括(旧御津町)</t>
  </si>
  <si>
    <t>土地取得</t>
  </si>
  <si>
    <t>公共下水道</t>
  </si>
  <si>
    <t>財　　　政</t>
  </si>
  <si>
    <t>　一般会計歳入決算額</t>
  </si>
  <si>
    <t>区　　分</t>
  </si>
  <si>
    <t>　総　　額</t>
  </si>
  <si>
    <t>　　地方税</t>
  </si>
  <si>
    <t>地方譲与税</t>
  </si>
  <si>
    <t>利子割　　　交付金</t>
  </si>
  <si>
    <t>配当割　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</si>
  <si>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</si>
  <si>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</si>
  <si>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</si>
  <si>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</si>
  <si>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</si>
  <si>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</si>
  <si>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　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</si>
  <si>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</si>
  <si>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</si>
  <si>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</si>
  <si>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</si>
  <si>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</si>
  <si>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</si>
  <si>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</si>
  <si>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</si>
  <si>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</si>
  <si>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</si>
  <si>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</si>
  <si>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</si>
  <si>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平成20年度</t>
  </si>
  <si>
    <t>(旧豊川市)</t>
  </si>
  <si>
    <t>(旧小坂井町)</t>
  </si>
  <si>
    <t>平成21年度</t>
  </si>
  <si>
    <t>平成22年度</t>
  </si>
  <si>
    <t>平成23年度</t>
  </si>
  <si>
    <t>平成24年度</t>
  </si>
  <si>
    <t>合　　　計</t>
  </si>
  <si>
    <t>空欄については、数値が0か、該当がない。</t>
  </si>
  <si>
    <t>資料：財政課</t>
  </si>
  <si>
    <t>財　　　　政</t>
  </si>
  <si>
    <t>　一般会計歳出決算額</t>
  </si>
  <si>
    <t>区　　　分</t>
  </si>
  <si>
    <t>　　総　額</t>
  </si>
  <si>
    <t>議会費</t>
  </si>
  <si>
    <t>総務費</t>
  </si>
  <si>
    <t>民生費</t>
  </si>
  <si>
    <t>　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</si>
  <si>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</si>
  <si>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</si>
  <si>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</si>
  <si>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</si>
  <si>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</si>
  <si>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</si>
  <si>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</si>
  <si>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</si>
  <si>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</si>
  <si>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</si>
  <si>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-</t>
  </si>
  <si>
    <t>-</t>
  </si>
  <si>
    <t>　市（町）税決算額</t>
  </si>
  <si>
    <t>　総　　　額</t>
  </si>
  <si>
    <t>個人市（町）民税</t>
  </si>
  <si>
    <t>法人市（町）民税</t>
  </si>
  <si>
    <t>固定資産税</t>
  </si>
  <si>
    <t>軽自動車税</t>
  </si>
  <si>
    <t>市（町）たばこ税</t>
  </si>
  <si>
    <t>特別土地保有税</t>
  </si>
  <si>
    <t>都市計画税</t>
  </si>
  <si>
    <t>入湯税</t>
  </si>
  <si>
    <t>（旧豊川市）</t>
  </si>
  <si>
    <t>（旧小坂井町）</t>
  </si>
  <si>
    <t>-</t>
  </si>
  <si>
    <t>平成23年度</t>
  </si>
  <si>
    <t>市(町）有財産</t>
  </si>
  <si>
    <t xml:space="preserve">各年度末現在   ( 単位：㎡，千円)  </t>
  </si>
  <si>
    <t xml:space="preserve">  　区    分</t>
  </si>
  <si>
    <t>土　　　　地</t>
  </si>
  <si>
    <t>建　　　　物</t>
  </si>
  <si>
    <t>　基　　　金</t>
  </si>
  <si>
    <t>有価証券</t>
  </si>
  <si>
    <t>出資金</t>
  </si>
  <si>
    <t>行政財産</t>
  </si>
  <si>
    <t>普通財産</t>
  </si>
  <si>
    <t>注1)　企業会計及び財産区分は除く。</t>
  </si>
  <si>
    <t>出典：「各市町決算書」より</t>
  </si>
  <si>
    <t>注3)　平成21年度における旧豊川市の財産は、旧小坂井町の財産を含む。</t>
  </si>
  <si>
    <t>注4)　基金及び有価証券の額は、千円未満四捨五入。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</si>
</sst>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;[Red]\-#,##0.0"/>
    <numFmt numFmtId="179" formatCode="0.0%;&quot;△ &quot;0.0%"/>
    <numFmt numFmtId="180" formatCode="0.0_ "/>
    <numFmt numFmtId="181" formatCode="0;&quot;△ &quot;0"/>
    <numFmt numFmtId="182" formatCode="0;[Red]0"/>
    <numFmt numFmtId="183" formatCode="#,##0.0_ "/>
    <numFmt numFmtId="184" formatCode="0.000%"/>
    <numFmt numFmtId="185" formatCode="0;&quot;▲ &quot;0"/>
    <numFmt numFmtId="186" formatCode="yyyy/m/d;@"/>
    <numFmt numFmtId="187" formatCode="m&quot;月&quot;d&quot;日&quot;;@"/>
    <numFmt numFmtId="188" formatCode="m/d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.00_);[Red]\(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5" fillId="0" borderId="24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 wrapTex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4" fontId="2" fillId="0" borderId="15" xfId="0" applyNumberFormat="1" applyFont="1" applyFill="1" applyBorder="1" applyAlignment="1">
      <alignment horizontal="right" vertical="center"/>
    </xf>
    <xf numFmtId="194" fontId="2" fillId="0" borderId="16" xfId="0" applyNumberFormat="1" applyFont="1" applyFill="1" applyBorder="1" applyAlignment="1">
      <alignment horizontal="right" vertical="center"/>
    </xf>
    <xf numFmtId="194" fontId="2" fillId="0" borderId="26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2" fillId="0" borderId="17" xfId="0" applyNumberFormat="1" applyFont="1" applyFill="1" applyBorder="1" applyAlignment="1">
      <alignment horizontal="right" vertical="center"/>
    </xf>
    <xf numFmtId="194" fontId="2" fillId="0" borderId="18" xfId="0" applyNumberFormat="1" applyFont="1" applyFill="1" applyBorder="1" applyAlignment="1">
      <alignment horizontal="right" vertical="center"/>
    </xf>
    <xf numFmtId="194" fontId="2" fillId="0" borderId="19" xfId="0" applyNumberFormat="1" applyFont="1" applyFill="1" applyBorder="1" applyAlignment="1">
      <alignment horizontal="right" vertical="center"/>
    </xf>
    <xf numFmtId="194" fontId="2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center" vertical="top" wrapText="1"/>
    </xf>
    <xf numFmtId="194" fontId="2" fillId="0" borderId="21" xfId="0" applyNumberFormat="1" applyFont="1" applyFill="1" applyBorder="1" applyAlignment="1">
      <alignment horizontal="right" vertical="center"/>
    </xf>
    <xf numFmtId="194" fontId="2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94" fontId="2" fillId="0" borderId="29" xfId="0" applyNumberFormat="1" applyFont="1" applyFill="1" applyBorder="1" applyAlignment="1">
      <alignment horizontal="right" vertical="center"/>
    </xf>
    <xf numFmtId="194" fontId="2" fillId="0" borderId="30" xfId="0" applyNumberFormat="1" applyFont="1" applyFill="1" applyBorder="1" applyAlignment="1">
      <alignment horizontal="right" vertical="center"/>
    </xf>
    <xf numFmtId="194" fontId="2" fillId="0" borderId="31" xfId="0" applyNumberFormat="1" applyFont="1" applyFill="1" applyBorder="1" applyAlignment="1">
      <alignment horizontal="right" vertical="center"/>
    </xf>
    <xf numFmtId="194" fontId="2" fillId="0" borderId="3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8" fillId="0" borderId="33" xfId="0" applyFont="1" applyFill="1" applyBorder="1" applyAlignment="1">
      <alignment horizontal="center" vertical="center" shrinkToFit="1"/>
    </xf>
    <xf numFmtId="38" fontId="9" fillId="0" borderId="34" xfId="48" applyFont="1" applyFill="1" applyBorder="1" applyAlignment="1">
      <alignment horizontal="center" vertical="center"/>
    </xf>
    <xf numFmtId="38" fontId="9" fillId="0" borderId="34" xfId="48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 shrinkToFit="1"/>
    </xf>
    <xf numFmtId="38" fontId="3" fillId="0" borderId="36" xfId="48" applyFont="1" applyFill="1" applyBorder="1" applyAlignment="1">
      <alignment horizontal="center" vertical="center"/>
    </xf>
    <xf numFmtId="38" fontId="3" fillId="0" borderId="36" xfId="48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 shrinkToFit="1"/>
    </xf>
    <xf numFmtId="38" fontId="3" fillId="0" borderId="39" xfId="48" applyFont="1" applyFill="1" applyBorder="1" applyAlignment="1">
      <alignment horizontal="center" vertical="center"/>
    </xf>
    <xf numFmtId="38" fontId="3" fillId="0" borderId="39" xfId="48" applyFont="1" applyFill="1" applyBorder="1" applyAlignment="1">
      <alignment horizontal="right"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38" fontId="3" fillId="0" borderId="34" xfId="48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42" xfId="48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shrinkToFit="1"/>
    </xf>
    <xf numFmtId="38" fontId="9" fillId="0" borderId="24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horizontal="right" vertical="center"/>
    </xf>
    <xf numFmtId="38" fontId="9" fillId="0" borderId="24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shrinkToFit="1"/>
    </xf>
    <xf numFmtId="38" fontId="9" fillId="0" borderId="19" xfId="48" applyFont="1" applyFill="1" applyBorder="1" applyAlignment="1">
      <alignment horizontal="center" vertical="center"/>
    </xf>
    <xf numFmtId="38" fontId="9" fillId="0" borderId="19" xfId="48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11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justify"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indent="1"/>
    </xf>
    <xf numFmtId="195" fontId="2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/>
    </xf>
    <xf numFmtId="195" fontId="13" fillId="0" borderId="0" xfId="0" applyNumberFormat="1" applyFont="1" applyFill="1" applyBorder="1" applyAlignment="1">
      <alignment vertical="center"/>
    </xf>
    <xf numFmtId="195" fontId="13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195" fontId="4" fillId="0" borderId="0" xfId="0" applyNumberFormat="1" applyFont="1" applyFill="1" applyBorder="1" applyAlignment="1">
      <alignment horizontal="right" vertical="center"/>
    </xf>
    <xf numFmtId="195" fontId="4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195" fontId="14" fillId="0" borderId="0" xfId="0" applyNumberFormat="1" applyFont="1" applyFill="1" applyBorder="1" applyAlignment="1">
      <alignment horizontal="right" vertical="center"/>
    </xf>
    <xf numFmtId="195" fontId="1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195" fontId="16" fillId="0" borderId="0" xfId="0" applyNumberFormat="1" applyFont="1" applyFill="1" applyBorder="1" applyAlignment="1">
      <alignment vertical="center"/>
    </xf>
    <xf numFmtId="195" fontId="16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justify" vertical="center"/>
    </xf>
    <xf numFmtId="3" fontId="13" fillId="0" borderId="0" xfId="0" applyNumberFormat="1" applyFont="1" applyFill="1" applyBorder="1" applyAlignment="1">
      <alignment horizontal="justify" vertical="center"/>
    </xf>
    <xf numFmtId="195" fontId="2" fillId="0" borderId="0" xfId="0" applyNumberFormat="1" applyFont="1" applyFill="1" applyBorder="1" applyAlignment="1">
      <alignment horizontal="center" vertical="center"/>
    </xf>
    <xf numFmtId="195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38" fontId="0" fillId="0" borderId="46" xfId="48" applyFont="1" applyFill="1" applyBorder="1" applyAlignment="1">
      <alignment horizontal="right" vertical="center"/>
    </xf>
    <xf numFmtId="38" fontId="0" fillId="0" borderId="47" xfId="48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38" fontId="2" fillId="0" borderId="36" xfId="48" applyFont="1" applyFill="1" applyBorder="1" applyAlignment="1">
      <alignment horizontal="right" vertical="center"/>
    </xf>
    <xf numFmtId="38" fontId="2" fillId="0" borderId="36" xfId="48" applyFont="1" applyFill="1" applyBorder="1" applyAlignment="1">
      <alignment vertical="center"/>
    </xf>
    <xf numFmtId="38" fontId="2" fillId="0" borderId="37" xfId="48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 shrinkToFit="1"/>
    </xf>
    <xf numFmtId="38" fontId="2" fillId="0" borderId="49" xfId="48" applyFont="1" applyFill="1" applyBorder="1" applyAlignment="1">
      <alignment horizontal="right" vertical="center"/>
    </xf>
    <xf numFmtId="38" fontId="2" fillId="0" borderId="49" xfId="48" applyFont="1" applyFill="1" applyBorder="1" applyAlignment="1">
      <alignment vertical="center"/>
    </xf>
    <xf numFmtId="38" fontId="2" fillId="0" borderId="50" xfId="48" applyFont="1" applyFill="1" applyBorder="1" applyAlignment="1">
      <alignment horizontal="right" vertical="center"/>
    </xf>
    <xf numFmtId="0" fontId="18" fillId="0" borderId="51" xfId="0" applyFont="1" applyFill="1" applyBorder="1" applyAlignment="1">
      <alignment horizontal="center" vertical="center" shrinkToFit="1"/>
    </xf>
    <xf numFmtId="38" fontId="0" fillId="0" borderId="52" xfId="48" applyFont="1" applyFill="1" applyBorder="1" applyAlignment="1">
      <alignment horizontal="right" vertical="center"/>
    </xf>
    <xf numFmtId="38" fontId="0" fillId="0" borderId="52" xfId="48" applyFont="1" applyFill="1" applyBorder="1" applyAlignment="1">
      <alignment vertical="center"/>
    </xf>
    <xf numFmtId="38" fontId="0" fillId="0" borderId="53" xfId="48" applyFont="1" applyFill="1" applyBorder="1" applyAlignment="1">
      <alignment horizontal="right" vertical="center"/>
    </xf>
    <xf numFmtId="0" fontId="14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5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95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2" fillId="0" borderId="4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2" fillId="0" borderId="34" xfId="48" applyFont="1" applyFill="1" applyBorder="1" applyAlignment="1">
      <alignment horizontal="right" vertical="center"/>
    </xf>
    <xf numFmtId="38" fontId="2" fillId="0" borderId="57" xfId="48" applyFont="1" applyFill="1" applyBorder="1" applyAlignment="1">
      <alignment horizontal="right" vertical="center"/>
    </xf>
    <xf numFmtId="38" fontId="2" fillId="0" borderId="41" xfId="48" applyFont="1" applyFill="1" applyBorder="1" applyAlignment="1">
      <alignment horizontal="right" vertical="center"/>
    </xf>
    <xf numFmtId="38" fontId="2" fillId="0" borderId="58" xfId="48" applyFont="1" applyFill="1" applyBorder="1" applyAlignment="1">
      <alignment horizontal="right" vertical="center"/>
    </xf>
    <xf numFmtId="38" fontId="0" fillId="0" borderId="59" xfId="48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horizontal="center" vertical="center"/>
    </xf>
    <xf numFmtId="38" fontId="0" fillId="0" borderId="60" xfId="48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horizontal="center" vertical="center"/>
    </xf>
    <xf numFmtId="38" fontId="0" fillId="0" borderId="61" xfId="48" applyFont="1" applyFill="1" applyBorder="1" applyAlignment="1">
      <alignment horizontal="right" vertical="center"/>
    </xf>
    <xf numFmtId="38" fontId="0" fillId="0" borderId="62" xfId="48" applyFont="1" applyFill="1" applyBorder="1" applyAlignment="1">
      <alignment horizontal="right" vertical="center"/>
    </xf>
    <xf numFmtId="38" fontId="0" fillId="0" borderId="63" xfId="48" applyFont="1" applyFill="1" applyBorder="1" applyAlignment="1">
      <alignment horizontal="right" vertical="center"/>
    </xf>
    <xf numFmtId="3" fontId="2" fillId="0" borderId="64" xfId="0" applyNumberFormat="1" applyFont="1" applyFill="1" applyBorder="1" applyAlignment="1">
      <alignment horizontal="right" vertical="center"/>
    </xf>
    <xf numFmtId="195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179" fontId="2" fillId="0" borderId="0" xfId="48" applyNumberFormat="1" applyFont="1" applyFill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196" fontId="19" fillId="0" borderId="46" xfId="0" applyNumberFormat="1" applyFont="1" applyFill="1" applyBorder="1" applyAlignment="1">
      <alignment horizontal="right" vertical="center"/>
    </xf>
    <xf numFmtId="194" fontId="19" fillId="0" borderId="46" xfId="0" applyNumberFormat="1" applyFont="1" applyFill="1" applyBorder="1" applyAlignment="1">
      <alignment horizontal="right" vertical="center"/>
    </xf>
    <xf numFmtId="194" fontId="19" fillId="0" borderId="47" xfId="0" applyNumberFormat="1" applyFont="1" applyFill="1" applyBorder="1" applyAlignment="1">
      <alignment horizontal="right" vertical="center"/>
    </xf>
    <xf numFmtId="196" fontId="4" fillId="0" borderId="36" xfId="0" applyNumberFormat="1" applyFont="1" applyFill="1" applyBorder="1" applyAlignment="1">
      <alignment horizontal="right" vertical="center"/>
    </xf>
    <xf numFmtId="194" fontId="4" fillId="0" borderId="36" xfId="0" applyNumberFormat="1" applyFont="1" applyFill="1" applyBorder="1" applyAlignment="1">
      <alignment horizontal="right" vertical="center"/>
    </xf>
    <xf numFmtId="194" fontId="4" fillId="0" borderId="66" xfId="0" applyNumberFormat="1" applyFont="1" applyFill="1" applyBorder="1" applyAlignment="1">
      <alignment horizontal="right" vertical="center"/>
    </xf>
    <xf numFmtId="194" fontId="4" fillId="0" borderId="37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196" fontId="4" fillId="0" borderId="49" xfId="0" applyNumberFormat="1" applyFont="1" applyFill="1" applyBorder="1" applyAlignment="1">
      <alignment horizontal="right" vertical="center"/>
    </xf>
    <xf numFmtId="194" fontId="4" fillId="0" borderId="49" xfId="0" applyNumberFormat="1" applyFont="1" applyFill="1" applyBorder="1" applyAlignment="1">
      <alignment horizontal="right" vertical="center"/>
    </xf>
    <xf numFmtId="194" fontId="4" fillId="0" borderId="67" xfId="0" applyNumberFormat="1" applyFont="1" applyFill="1" applyBorder="1" applyAlignment="1">
      <alignment horizontal="right" vertical="center"/>
    </xf>
    <xf numFmtId="194" fontId="4" fillId="0" borderId="50" xfId="0" applyNumberFormat="1" applyFont="1" applyFill="1" applyBorder="1" applyAlignment="1">
      <alignment horizontal="right" vertical="center"/>
    </xf>
    <xf numFmtId="0" fontId="14" fillId="0" borderId="68" xfId="0" applyFont="1" applyFill="1" applyBorder="1" applyAlignment="1">
      <alignment horizontal="center" vertical="center"/>
    </xf>
    <xf numFmtId="196" fontId="19" fillId="0" borderId="65" xfId="0" applyNumberFormat="1" applyFont="1" applyFill="1" applyBorder="1" applyAlignment="1">
      <alignment horizontal="right" vertical="center"/>
    </xf>
    <xf numFmtId="194" fontId="19" fillId="0" borderId="65" xfId="0" applyNumberFormat="1" applyFont="1" applyFill="1" applyBorder="1" applyAlignment="1">
      <alignment horizontal="right" vertical="center"/>
    </xf>
    <xf numFmtId="194" fontId="19" fillId="0" borderId="69" xfId="0" applyNumberFormat="1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horizontal="center" vertical="center"/>
    </xf>
    <xf numFmtId="196" fontId="19" fillId="0" borderId="21" xfId="0" applyNumberFormat="1" applyFont="1" applyFill="1" applyBorder="1" applyAlignment="1">
      <alignment horizontal="right" vertical="center"/>
    </xf>
    <xf numFmtId="194" fontId="19" fillId="0" borderId="21" xfId="0" applyNumberFormat="1" applyFont="1" applyFill="1" applyBorder="1" applyAlignment="1">
      <alignment horizontal="right" vertical="center"/>
    </xf>
    <xf numFmtId="194" fontId="19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textRotation="255"/>
    </xf>
    <xf numFmtId="0" fontId="2" fillId="0" borderId="73" xfId="0" applyFont="1" applyFill="1" applyBorder="1" applyAlignment="1">
      <alignment horizontal="center" vertical="center" textRotation="255"/>
    </xf>
    <xf numFmtId="0" fontId="2" fillId="0" borderId="74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77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352425</xdr:rowOff>
    </xdr:from>
    <xdr:to>
      <xdr:col>0</xdr:col>
      <xdr:colOff>266700</xdr:colOff>
      <xdr:row>12</xdr:row>
      <xdr:rowOff>209550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5486400"/>
          <a:ext cx="238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47625</xdr:rowOff>
    </xdr:from>
    <xdr:to>
      <xdr:col>1</xdr:col>
      <xdr:colOff>57150</xdr:colOff>
      <xdr:row>13</xdr:row>
      <xdr:rowOff>133350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" y="3733800"/>
          <a:ext cx="3333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352425</xdr:rowOff>
    </xdr:from>
    <xdr:to>
      <xdr:col>0</xdr:col>
      <xdr:colOff>304800</xdr:colOff>
      <xdr:row>15</xdr:row>
      <xdr:rowOff>200025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38671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247650</xdr:rowOff>
    </xdr:from>
    <xdr:to>
      <xdr:col>0</xdr:col>
      <xdr:colOff>285750</xdr:colOff>
      <xdr:row>12</xdr:row>
      <xdr:rowOff>66675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" y="3448050"/>
          <a:ext cx="2762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75" workbookViewId="0" topLeftCell="A8">
      <selection activeCell="F8" sqref="F8"/>
    </sheetView>
  </sheetViews>
  <sheetFormatPr defaultColWidth="9.00390625" defaultRowHeight="13.5"/>
  <cols>
    <col min="1" max="1" width="5.625" style="4" customWidth="1"/>
    <col min="2" max="2" width="22.625" style="4" customWidth="1"/>
    <col min="3" max="5" width="13.125" style="4" customWidth="1"/>
    <col min="6" max="6" width="13.125" style="38" customWidth="1"/>
    <col min="7" max="7" width="13.125" style="4" customWidth="1"/>
    <col min="8" max="8" width="9.00390625" style="4" customWidth="1"/>
    <col min="9" max="9" width="10.75390625" style="4" customWidth="1"/>
    <col min="10" max="16384" width="9.00390625" style="4" customWidth="1"/>
  </cols>
  <sheetData>
    <row r="1" spans="1:9" ht="15" customHeight="1">
      <c r="A1" s="1" t="s">
        <v>24</v>
      </c>
      <c r="C1" s="1"/>
      <c r="D1" s="1"/>
      <c r="E1" s="1"/>
      <c r="F1" s="29"/>
      <c r="G1" s="1"/>
      <c r="H1" s="1"/>
      <c r="I1" s="5"/>
    </row>
    <row r="2" spans="3:9" ht="15" customHeight="1">
      <c r="C2" s="1"/>
      <c r="D2" s="1"/>
      <c r="E2" s="1"/>
      <c r="F2" s="29"/>
      <c r="G2" s="1"/>
      <c r="H2" s="1"/>
      <c r="I2" s="5"/>
    </row>
    <row r="3" spans="1:9" ht="15" customHeight="1">
      <c r="A3" s="6"/>
      <c r="B3" s="1"/>
      <c r="C3" s="1"/>
      <c r="D3" s="1"/>
      <c r="E3" s="1"/>
      <c r="F3" s="29"/>
      <c r="G3" s="1"/>
      <c r="H3" s="1"/>
      <c r="I3" s="5"/>
    </row>
    <row r="4" spans="1:9" ht="22.5" customHeight="1" thickBot="1">
      <c r="A4" s="25" t="s">
        <v>25</v>
      </c>
      <c r="B4" s="25"/>
      <c r="C4" s="1"/>
      <c r="D4" s="1"/>
      <c r="E4" s="1"/>
      <c r="F4" s="29"/>
      <c r="G4" s="2" t="s">
        <v>0</v>
      </c>
      <c r="H4" s="1"/>
      <c r="I4" s="5"/>
    </row>
    <row r="5" spans="1:9" ht="18" customHeight="1" thickBot="1">
      <c r="A5" s="216" t="s">
        <v>1</v>
      </c>
      <c r="B5" s="217"/>
      <c r="C5" s="27" t="s">
        <v>27</v>
      </c>
      <c r="D5" s="27" t="s">
        <v>28</v>
      </c>
      <c r="E5" s="27" t="s">
        <v>29</v>
      </c>
      <c r="F5" s="30" t="s">
        <v>31</v>
      </c>
      <c r="G5" s="28" t="s">
        <v>32</v>
      </c>
      <c r="H5" s="1"/>
      <c r="I5" s="5"/>
    </row>
    <row r="6" spans="1:9" ht="18" customHeight="1">
      <c r="A6" s="218" t="s">
        <v>2</v>
      </c>
      <c r="B6" s="7" t="s">
        <v>3</v>
      </c>
      <c r="C6" s="14">
        <v>48466919</v>
      </c>
      <c r="D6" s="14">
        <v>53667002</v>
      </c>
      <c r="E6" s="14">
        <v>59213509</v>
      </c>
      <c r="F6" s="33">
        <v>59785010</v>
      </c>
      <c r="G6" s="15">
        <v>61851014</v>
      </c>
      <c r="H6" s="1"/>
      <c r="I6" s="5"/>
    </row>
    <row r="7" spans="1:9" ht="18" customHeight="1">
      <c r="A7" s="219"/>
      <c r="B7" s="8" t="s">
        <v>4</v>
      </c>
      <c r="C7" s="16">
        <v>32434930</v>
      </c>
      <c r="D7" s="16">
        <v>33040096</v>
      </c>
      <c r="E7" s="16">
        <v>34239205</v>
      </c>
      <c r="F7" s="34">
        <v>35650962</v>
      </c>
      <c r="G7" s="17">
        <v>37069155</v>
      </c>
      <c r="H7" s="1"/>
      <c r="I7" s="5"/>
    </row>
    <row r="8" spans="1:9" ht="18" customHeight="1">
      <c r="A8" s="219"/>
      <c r="B8" s="26" t="s">
        <v>5</v>
      </c>
      <c r="C8" s="18">
        <v>1145569</v>
      </c>
      <c r="D8" s="18">
        <v>1081984</v>
      </c>
      <c r="E8" s="18">
        <v>1029272</v>
      </c>
      <c r="F8" s="35">
        <v>600389</v>
      </c>
      <c r="G8" s="19">
        <v>731756</v>
      </c>
      <c r="H8" s="1"/>
      <c r="I8" s="5"/>
    </row>
    <row r="9" spans="1:9" ht="18" customHeight="1">
      <c r="A9" s="219"/>
      <c r="B9" s="26" t="s">
        <v>6</v>
      </c>
      <c r="C9" s="18">
        <v>933569</v>
      </c>
      <c r="D9" s="18">
        <v>1022098</v>
      </c>
      <c r="E9" s="18">
        <v>852365</v>
      </c>
      <c r="F9" s="35">
        <v>810020</v>
      </c>
      <c r="G9" s="19">
        <v>781853</v>
      </c>
      <c r="H9" s="1"/>
      <c r="I9" s="5"/>
    </row>
    <row r="10" spans="1:9" ht="18" customHeight="1">
      <c r="A10" s="219"/>
      <c r="B10" s="26" t="s">
        <v>7</v>
      </c>
      <c r="C10" s="20" t="s">
        <v>30</v>
      </c>
      <c r="D10" s="20" t="s">
        <v>30</v>
      </c>
      <c r="E10" s="20" t="s">
        <v>33</v>
      </c>
      <c r="F10" s="36" t="s">
        <v>33</v>
      </c>
      <c r="G10" s="21" t="s">
        <v>30</v>
      </c>
      <c r="H10" s="1"/>
      <c r="I10" s="5"/>
    </row>
    <row r="11" spans="1:9" ht="18" customHeight="1">
      <c r="A11" s="219"/>
      <c r="B11" s="9" t="s">
        <v>8</v>
      </c>
      <c r="C11" s="18">
        <v>6052504</v>
      </c>
      <c r="D11" s="18">
        <v>6734655</v>
      </c>
      <c r="E11" s="18">
        <v>5129363</v>
      </c>
      <c r="F11" s="35">
        <v>5414213</v>
      </c>
      <c r="G11" s="19">
        <v>5388010</v>
      </c>
      <c r="H11" s="1"/>
      <c r="I11" s="5"/>
    </row>
    <row r="12" spans="1:9" ht="18" customHeight="1">
      <c r="A12" s="219"/>
      <c r="B12" s="9" t="s">
        <v>9</v>
      </c>
      <c r="C12" s="18">
        <v>96205</v>
      </c>
      <c r="D12" s="18">
        <v>106568</v>
      </c>
      <c r="E12" s="18">
        <v>98345</v>
      </c>
      <c r="F12" s="35">
        <v>106924</v>
      </c>
      <c r="G12" s="19">
        <v>102293</v>
      </c>
      <c r="H12" s="1"/>
      <c r="I12" s="5"/>
    </row>
    <row r="13" spans="1:9" ht="18" customHeight="1">
      <c r="A13" s="219"/>
      <c r="B13" s="9" t="s">
        <v>10</v>
      </c>
      <c r="C13" s="18">
        <v>74558</v>
      </c>
      <c r="D13" s="18">
        <v>172726</v>
      </c>
      <c r="E13" s="18">
        <v>77570</v>
      </c>
      <c r="F13" s="35">
        <v>82337</v>
      </c>
      <c r="G13" s="19">
        <v>85593</v>
      </c>
      <c r="H13" s="1"/>
      <c r="I13" s="5"/>
    </row>
    <row r="14" spans="1:9" ht="18" customHeight="1">
      <c r="A14" s="219"/>
      <c r="B14" s="9" t="s">
        <v>11</v>
      </c>
      <c r="C14" s="18">
        <v>13411993</v>
      </c>
      <c r="D14" s="18">
        <v>14206856</v>
      </c>
      <c r="E14" s="18">
        <v>16274625</v>
      </c>
      <c r="F14" s="35">
        <v>17435423</v>
      </c>
      <c r="G14" s="19">
        <v>17981181</v>
      </c>
      <c r="H14" s="1"/>
      <c r="I14" s="5"/>
    </row>
    <row r="15" spans="1:9" ht="18" customHeight="1">
      <c r="A15" s="219"/>
      <c r="B15" s="9" t="s">
        <v>26</v>
      </c>
      <c r="C15" s="20">
        <v>1231780</v>
      </c>
      <c r="D15" s="20">
        <v>1366254</v>
      </c>
      <c r="E15" s="18">
        <v>1583609</v>
      </c>
      <c r="F15" s="35">
        <v>1613628</v>
      </c>
      <c r="G15" s="19">
        <v>1761614</v>
      </c>
      <c r="H15" s="1"/>
      <c r="I15" s="5"/>
    </row>
    <row r="16" spans="1:9" ht="18" customHeight="1">
      <c r="A16" s="219"/>
      <c r="B16" s="9" t="s">
        <v>12</v>
      </c>
      <c r="C16" s="18">
        <v>1787665</v>
      </c>
      <c r="D16" s="18">
        <v>91404</v>
      </c>
      <c r="E16" s="18">
        <v>47528</v>
      </c>
      <c r="F16" s="35" t="s">
        <v>34</v>
      </c>
      <c r="G16" s="19" t="s">
        <v>33</v>
      </c>
      <c r="H16" s="1"/>
      <c r="I16" s="5"/>
    </row>
    <row r="17" spans="1:9" ht="18" customHeight="1">
      <c r="A17" s="219"/>
      <c r="B17" s="9" t="s">
        <v>13</v>
      </c>
      <c r="C17" s="18">
        <v>7498821</v>
      </c>
      <c r="D17" s="18">
        <v>8079639</v>
      </c>
      <c r="E17" s="18">
        <v>9024028</v>
      </c>
      <c r="F17" s="35">
        <v>9436083</v>
      </c>
      <c r="G17" s="19">
        <v>10204563</v>
      </c>
      <c r="H17" s="1"/>
      <c r="I17" s="5"/>
    </row>
    <row r="18" spans="1:9" ht="18" customHeight="1">
      <c r="A18" s="219"/>
      <c r="B18" s="9" t="s">
        <v>14</v>
      </c>
      <c r="C18" s="18">
        <v>27036</v>
      </c>
      <c r="D18" s="18">
        <v>25379</v>
      </c>
      <c r="E18" s="18" t="s">
        <v>30</v>
      </c>
      <c r="F18" s="35" t="s">
        <v>34</v>
      </c>
      <c r="G18" s="21" t="s">
        <v>34</v>
      </c>
      <c r="H18" s="1"/>
      <c r="I18" s="5"/>
    </row>
    <row r="19" spans="1:9" ht="18" customHeight="1">
      <c r="A19" s="219"/>
      <c r="B19" s="9" t="s">
        <v>15</v>
      </c>
      <c r="C19" s="20" t="s">
        <v>30</v>
      </c>
      <c r="D19" s="20" t="s">
        <v>30</v>
      </c>
      <c r="E19" s="22" t="s">
        <v>30</v>
      </c>
      <c r="F19" s="36" t="s">
        <v>33</v>
      </c>
      <c r="G19" s="21" t="s">
        <v>30</v>
      </c>
      <c r="H19" s="1"/>
      <c r="I19" s="5"/>
    </row>
    <row r="20" spans="1:9" ht="18" customHeight="1">
      <c r="A20" s="219"/>
      <c r="B20" s="9" t="s">
        <v>16</v>
      </c>
      <c r="C20" s="18">
        <v>150440</v>
      </c>
      <c r="D20" s="18">
        <v>127251</v>
      </c>
      <c r="E20" s="18">
        <v>95355</v>
      </c>
      <c r="F20" s="35">
        <v>130215</v>
      </c>
      <c r="G20" s="19">
        <v>11989</v>
      </c>
      <c r="H20" s="1"/>
      <c r="I20" s="5"/>
    </row>
    <row r="21" spans="1:9" ht="18" customHeight="1">
      <c r="A21" s="219"/>
      <c r="B21" s="9" t="s">
        <v>20</v>
      </c>
      <c r="C21" s="22">
        <v>3893</v>
      </c>
      <c r="D21" s="18">
        <v>4141</v>
      </c>
      <c r="E21" s="22">
        <v>5493</v>
      </c>
      <c r="F21" s="36">
        <v>3742</v>
      </c>
      <c r="G21" s="19">
        <v>3160</v>
      </c>
      <c r="H21" s="1"/>
      <c r="I21" s="5"/>
    </row>
    <row r="22" spans="1:9" ht="18" customHeight="1">
      <c r="A22" s="219"/>
      <c r="B22" s="9" t="s">
        <v>21</v>
      </c>
      <c r="C22" s="20">
        <v>2485</v>
      </c>
      <c r="D22" s="18">
        <v>2571</v>
      </c>
      <c r="E22" s="22">
        <v>3242</v>
      </c>
      <c r="F22" s="36">
        <v>3252</v>
      </c>
      <c r="G22" s="19">
        <v>3195</v>
      </c>
      <c r="H22" s="1"/>
      <c r="I22" s="5"/>
    </row>
    <row r="23" spans="1:9" ht="18" customHeight="1">
      <c r="A23" s="219"/>
      <c r="B23" s="9" t="s">
        <v>22</v>
      </c>
      <c r="C23" s="20">
        <v>4074</v>
      </c>
      <c r="D23" s="18">
        <v>4798</v>
      </c>
      <c r="E23" s="22">
        <v>4361</v>
      </c>
      <c r="F23" s="36">
        <v>3386</v>
      </c>
      <c r="G23" s="19">
        <v>3380</v>
      </c>
      <c r="H23" s="1"/>
      <c r="I23" s="5"/>
    </row>
    <row r="24" spans="1:9" ht="18" customHeight="1">
      <c r="A24" s="219"/>
      <c r="B24" s="9" t="s">
        <v>23</v>
      </c>
      <c r="C24" s="20">
        <v>14338</v>
      </c>
      <c r="D24" s="18">
        <v>13772</v>
      </c>
      <c r="E24" s="22">
        <v>14049</v>
      </c>
      <c r="F24" s="36">
        <v>11350</v>
      </c>
      <c r="G24" s="19">
        <v>10568</v>
      </c>
      <c r="H24" s="1"/>
      <c r="I24" s="5"/>
    </row>
    <row r="25" spans="1:9" ht="18" customHeight="1" thickBot="1">
      <c r="A25" s="220"/>
      <c r="B25" s="10" t="s">
        <v>17</v>
      </c>
      <c r="C25" s="23">
        <f>SUM(C6,C7)</f>
        <v>80901849</v>
      </c>
      <c r="D25" s="23">
        <f>SUM(D6,D7)</f>
        <v>86707098</v>
      </c>
      <c r="E25" s="23">
        <f>SUM(E6,E7)</f>
        <v>93452714</v>
      </c>
      <c r="F25" s="31">
        <f>SUM(F6,F7)</f>
        <v>95435972</v>
      </c>
      <c r="G25" s="24">
        <f>SUM(G6,G7)</f>
        <v>98920169</v>
      </c>
      <c r="H25" s="1"/>
      <c r="I25" s="5"/>
    </row>
    <row r="26" spans="1:9" ht="18" customHeight="1">
      <c r="A26" s="218" t="s">
        <v>18</v>
      </c>
      <c r="B26" s="7" t="s">
        <v>3</v>
      </c>
      <c r="C26" s="14">
        <v>46535458</v>
      </c>
      <c r="D26" s="14">
        <v>51816579</v>
      </c>
      <c r="E26" s="14">
        <v>56201249</v>
      </c>
      <c r="F26" s="33">
        <v>56809845</v>
      </c>
      <c r="G26" s="15">
        <v>59644865</v>
      </c>
      <c r="H26" s="1"/>
      <c r="I26" s="5"/>
    </row>
    <row r="27" spans="1:9" ht="18" customHeight="1">
      <c r="A27" s="219"/>
      <c r="B27" s="8" t="s">
        <v>4</v>
      </c>
      <c r="C27" s="16">
        <v>31257348</v>
      </c>
      <c r="D27" s="16">
        <v>31511233</v>
      </c>
      <c r="E27" s="16">
        <v>32723051</v>
      </c>
      <c r="F27" s="34">
        <v>33766822</v>
      </c>
      <c r="G27" s="17">
        <v>35162322</v>
      </c>
      <c r="H27" s="1"/>
      <c r="I27" s="5"/>
    </row>
    <row r="28" spans="1:9" ht="18" customHeight="1">
      <c r="A28" s="219"/>
      <c r="B28" s="26" t="s">
        <v>5</v>
      </c>
      <c r="C28" s="18">
        <v>1043106</v>
      </c>
      <c r="D28" s="18">
        <v>978076</v>
      </c>
      <c r="E28" s="18">
        <v>987842</v>
      </c>
      <c r="F28" s="35">
        <v>480092</v>
      </c>
      <c r="G28" s="19">
        <v>499796</v>
      </c>
      <c r="H28" s="1"/>
      <c r="I28" s="5"/>
    </row>
    <row r="29" spans="1:9" ht="18" customHeight="1">
      <c r="A29" s="219"/>
      <c r="B29" s="26" t="s">
        <v>6</v>
      </c>
      <c r="C29" s="18">
        <v>811450</v>
      </c>
      <c r="D29" s="18">
        <v>858654</v>
      </c>
      <c r="E29" s="18">
        <v>696035</v>
      </c>
      <c r="F29" s="35">
        <v>662663</v>
      </c>
      <c r="G29" s="19">
        <v>617592</v>
      </c>
      <c r="H29" s="1"/>
      <c r="I29" s="5"/>
    </row>
    <row r="30" spans="1:9" ht="18" customHeight="1">
      <c r="A30" s="219"/>
      <c r="B30" s="26" t="s">
        <v>7</v>
      </c>
      <c r="C30" s="20" t="s">
        <v>30</v>
      </c>
      <c r="D30" s="20" t="s">
        <v>30</v>
      </c>
      <c r="E30" s="20" t="s">
        <v>30</v>
      </c>
      <c r="F30" s="36" t="s">
        <v>34</v>
      </c>
      <c r="G30" s="21" t="s">
        <v>34</v>
      </c>
      <c r="H30" s="1"/>
      <c r="I30" s="5"/>
    </row>
    <row r="31" spans="1:9" ht="18" customHeight="1">
      <c r="A31" s="219"/>
      <c r="B31" s="9" t="s">
        <v>8</v>
      </c>
      <c r="C31" s="18">
        <v>5892281</v>
      </c>
      <c r="D31" s="18">
        <v>6581571</v>
      </c>
      <c r="E31" s="18">
        <v>4978123</v>
      </c>
      <c r="F31" s="35">
        <v>5289689</v>
      </c>
      <c r="G31" s="19">
        <v>5230309</v>
      </c>
      <c r="H31" s="1"/>
      <c r="I31" s="5"/>
    </row>
    <row r="32" spans="1:9" ht="18" customHeight="1">
      <c r="A32" s="219"/>
      <c r="B32" s="9" t="s">
        <v>9</v>
      </c>
      <c r="C32" s="18">
        <v>90456</v>
      </c>
      <c r="D32" s="18">
        <v>98949</v>
      </c>
      <c r="E32" s="18">
        <v>87890</v>
      </c>
      <c r="F32" s="35">
        <v>92495</v>
      </c>
      <c r="G32" s="19">
        <v>88586</v>
      </c>
      <c r="H32" s="1"/>
      <c r="I32" s="5"/>
    </row>
    <row r="33" spans="1:9" ht="18" customHeight="1">
      <c r="A33" s="219"/>
      <c r="B33" s="9" t="s">
        <v>10</v>
      </c>
      <c r="C33" s="18">
        <v>73786</v>
      </c>
      <c r="D33" s="18">
        <v>169814</v>
      </c>
      <c r="E33" s="18">
        <v>71250</v>
      </c>
      <c r="F33" s="35">
        <v>76470</v>
      </c>
      <c r="G33" s="19">
        <v>78204</v>
      </c>
      <c r="H33" s="1"/>
      <c r="I33" s="5"/>
    </row>
    <row r="34" spans="1:9" ht="18" customHeight="1">
      <c r="A34" s="219"/>
      <c r="B34" s="9" t="s">
        <v>11</v>
      </c>
      <c r="C34" s="18">
        <v>13014872</v>
      </c>
      <c r="D34" s="18">
        <v>13435114</v>
      </c>
      <c r="E34" s="18">
        <v>15303215</v>
      </c>
      <c r="F34" s="35">
        <v>16112338</v>
      </c>
      <c r="G34" s="19">
        <v>16721007</v>
      </c>
      <c r="H34" s="1"/>
      <c r="I34" s="5"/>
    </row>
    <row r="35" spans="1:9" ht="18" customHeight="1">
      <c r="A35" s="219"/>
      <c r="B35" s="9" t="s">
        <v>26</v>
      </c>
      <c r="C35" s="20">
        <v>1212496</v>
      </c>
      <c r="D35" s="20">
        <v>1308154</v>
      </c>
      <c r="E35" s="18">
        <v>1537799</v>
      </c>
      <c r="F35" s="18">
        <v>1568040</v>
      </c>
      <c r="G35" s="19">
        <v>1702705</v>
      </c>
      <c r="H35" s="1"/>
      <c r="I35" s="5"/>
    </row>
    <row r="36" spans="1:9" ht="18" customHeight="1">
      <c r="A36" s="219"/>
      <c r="B36" s="9" t="s">
        <v>12</v>
      </c>
      <c r="C36" s="18">
        <v>1782487</v>
      </c>
      <c r="D36" s="18">
        <v>50490</v>
      </c>
      <c r="E36" s="18">
        <v>41471</v>
      </c>
      <c r="F36" s="18" t="s">
        <v>34</v>
      </c>
      <c r="G36" s="19" t="s">
        <v>34</v>
      </c>
      <c r="H36" s="1"/>
      <c r="I36" s="5"/>
    </row>
    <row r="37" spans="1:9" ht="18" customHeight="1">
      <c r="A37" s="219"/>
      <c r="B37" s="9" t="s">
        <v>13</v>
      </c>
      <c r="C37" s="18">
        <v>7149457</v>
      </c>
      <c r="D37" s="18">
        <v>7868733</v>
      </c>
      <c r="E37" s="18">
        <v>8914854</v>
      </c>
      <c r="F37" s="18">
        <v>9345063</v>
      </c>
      <c r="G37" s="19">
        <v>10202798</v>
      </c>
      <c r="H37" s="1"/>
      <c r="I37" s="5"/>
    </row>
    <row r="38" spans="1:9" ht="18" customHeight="1">
      <c r="A38" s="219"/>
      <c r="B38" s="9" t="s">
        <v>14</v>
      </c>
      <c r="C38" s="18">
        <v>25129</v>
      </c>
      <c r="D38" s="18">
        <v>25199</v>
      </c>
      <c r="E38" s="18" t="s">
        <v>30</v>
      </c>
      <c r="F38" s="18" t="s">
        <v>34</v>
      </c>
      <c r="G38" s="21" t="s">
        <v>34</v>
      </c>
      <c r="H38" s="1"/>
      <c r="I38" s="5"/>
    </row>
    <row r="39" spans="1:9" ht="18" customHeight="1">
      <c r="A39" s="219"/>
      <c r="B39" s="9" t="s">
        <v>15</v>
      </c>
      <c r="C39" s="20" t="s">
        <v>30</v>
      </c>
      <c r="D39" s="20" t="s">
        <v>30</v>
      </c>
      <c r="E39" s="20" t="s">
        <v>30</v>
      </c>
      <c r="F39" s="36" t="s">
        <v>34</v>
      </c>
      <c r="G39" s="21" t="s">
        <v>34</v>
      </c>
      <c r="H39" s="1"/>
      <c r="I39" s="5"/>
    </row>
    <row r="40" spans="1:9" ht="18" customHeight="1">
      <c r="A40" s="219"/>
      <c r="B40" s="9" t="s">
        <v>16</v>
      </c>
      <c r="C40" s="18">
        <v>145085</v>
      </c>
      <c r="D40" s="18">
        <v>121650</v>
      </c>
      <c r="E40" s="18">
        <v>90120</v>
      </c>
      <c r="F40" s="35">
        <v>124955</v>
      </c>
      <c r="G40" s="19">
        <v>8660</v>
      </c>
      <c r="H40" s="1"/>
      <c r="I40" s="5"/>
    </row>
    <row r="41" spans="1:9" ht="18" customHeight="1">
      <c r="A41" s="219"/>
      <c r="B41" s="9" t="s">
        <v>20</v>
      </c>
      <c r="C41" s="22">
        <v>2383</v>
      </c>
      <c r="D41" s="18">
        <v>1802</v>
      </c>
      <c r="E41" s="22">
        <v>2478</v>
      </c>
      <c r="F41" s="36">
        <v>2330</v>
      </c>
      <c r="G41" s="19">
        <v>1342</v>
      </c>
      <c r="H41" s="1"/>
      <c r="I41" s="5"/>
    </row>
    <row r="42" spans="1:9" ht="18" customHeight="1">
      <c r="A42" s="219"/>
      <c r="B42" s="9" t="s">
        <v>21</v>
      </c>
      <c r="C42" s="20">
        <v>1200</v>
      </c>
      <c r="D42" s="18">
        <v>1416</v>
      </c>
      <c r="E42" s="22">
        <v>1466</v>
      </c>
      <c r="F42" s="36">
        <v>1708</v>
      </c>
      <c r="G42" s="19">
        <v>1457</v>
      </c>
      <c r="H42" s="1"/>
      <c r="I42" s="5"/>
    </row>
    <row r="43" spans="1:9" ht="18" customHeight="1">
      <c r="A43" s="219"/>
      <c r="B43" s="9" t="s">
        <v>22</v>
      </c>
      <c r="C43" s="20">
        <v>2530</v>
      </c>
      <c r="D43" s="18">
        <v>3130</v>
      </c>
      <c r="E43" s="22">
        <v>2067</v>
      </c>
      <c r="F43" s="36">
        <v>2531</v>
      </c>
      <c r="G43" s="19">
        <v>2329</v>
      </c>
      <c r="H43" s="1"/>
      <c r="I43" s="5"/>
    </row>
    <row r="44" spans="1:9" ht="18" customHeight="1">
      <c r="A44" s="219"/>
      <c r="B44" s="9" t="s">
        <v>23</v>
      </c>
      <c r="C44" s="20">
        <v>10630</v>
      </c>
      <c r="D44" s="18">
        <v>8481</v>
      </c>
      <c r="E44" s="22">
        <v>8441</v>
      </c>
      <c r="F44" s="36">
        <v>8448</v>
      </c>
      <c r="G44" s="19">
        <v>7537</v>
      </c>
      <c r="H44" s="1"/>
      <c r="I44" s="5"/>
    </row>
    <row r="45" spans="1:9" ht="18" customHeight="1" thickBot="1">
      <c r="A45" s="220"/>
      <c r="B45" s="10" t="s">
        <v>17</v>
      </c>
      <c r="C45" s="23">
        <f>SUM(C26,C27)</f>
        <v>77792806</v>
      </c>
      <c r="D45" s="23">
        <f>SUM(D26,D27)</f>
        <v>83327812</v>
      </c>
      <c r="E45" s="23">
        <f>SUM(E26,E27)</f>
        <v>88924300</v>
      </c>
      <c r="F45" s="31">
        <f>SUM(F26,F27)</f>
        <v>90576667</v>
      </c>
      <c r="G45" s="24">
        <f>SUM(G26,G27)</f>
        <v>94807187</v>
      </c>
      <c r="H45" s="1"/>
      <c r="I45" s="5"/>
    </row>
    <row r="46" spans="1:9" ht="18" customHeight="1">
      <c r="A46" s="11" t="s">
        <v>35</v>
      </c>
      <c r="B46" s="12"/>
      <c r="C46" s="12"/>
      <c r="D46" s="12"/>
      <c r="E46" s="12"/>
      <c r="F46" s="29"/>
      <c r="G46" s="3" t="s">
        <v>19</v>
      </c>
      <c r="H46" s="1"/>
      <c r="I46" s="5"/>
    </row>
    <row r="47" spans="1:9" ht="18" customHeight="1">
      <c r="A47" s="32"/>
      <c r="B47" s="32"/>
      <c r="C47" s="13"/>
      <c r="D47" s="13"/>
      <c r="E47" s="13"/>
      <c r="F47" s="29"/>
      <c r="G47" s="3"/>
      <c r="H47" s="1"/>
      <c r="I47" s="5"/>
    </row>
    <row r="48" spans="1:9" ht="15" customHeight="1">
      <c r="A48" s="6"/>
      <c r="B48" s="1"/>
      <c r="C48" s="1"/>
      <c r="D48" s="1"/>
      <c r="E48" s="1"/>
      <c r="F48" s="29"/>
      <c r="H48" s="1"/>
      <c r="I48" s="5"/>
    </row>
    <row r="49" spans="6:9" ht="15" customHeight="1">
      <c r="F49" s="29"/>
      <c r="G49" s="1"/>
      <c r="H49" s="1"/>
      <c r="I49" s="5"/>
    </row>
    <row r="50" spans="6:9" ht="15" customHeight="1">
      <c r="F50" s="29"/>
      <c r="G50" s="1"/>
      <c r="H50" s="1"/>
      <c r="I50" s="5"/>
    </row>
    <row r="51" spans="6:9" ht="15" customHeight="1">
      <c r="F51" s="29"/>
      <c r="G51" s="1"/>
      <c r="H51" s="1"/>
      <c r="I51" s="5"/>
    </row>
    <row r="52" spans="6:9" ht="15" customHeight="1">
      <c r="F52" s="29"/>
      <c r="G52" s="1"/>
      <c r="H52" s="1"/>
      <c r="I52" s="5"/>
    </row>
    <row r="53" spans="6:9" ht="15" customHeight="1">
      <c r="F53" s="29"/>
      <c r="G53" s="1"/>
      <c r="H53" s="1"/>
      <c r="I53" s="5"/>
    </row>
    <row r="54" spans="6:9" ht="15" customHeight="1">
      <c r="F54" s="29"/>
      <c r="G54" s="1"/>
      <c r="H54" s="1"/>
      <c r="I54" s="5"/>
    </row>
    <row r="55" spans="6:9" ht="15" customHeight="1">
      <c r="F55" s="29"/>
      <c r="G55" s="1"/>
      <c r="H55" s="1"/>
      <c r="I55" s="5"/>
    </row>
    <row r="56" spans="6:9" ht="15" customHeight="1">
      <c r="F56" s="29"/>
      <c r="G56" s="1"/>
      <c r="H56" s="1"/>
      <c r="I56" s="5"/>
    </row>
    <row r="57" spans="6:9" ht="15" customHeight="1">
      <c r="F57" s="37"/>
      <c r="G57" s="5"/>
      <c r="H57" s="5"/>
      <c r="I57" s="5"/>
    </row>
    <row r="58" spans="6:9" ht="15" customHeight="1">
      <c r="F58" s="37"/>
      <c r="G58" s="5"/>
      <c r="H58" s="5"/>
      <c r="I58" s="5"/>
    </row>
    <row r="59" spans="6:9" ht="15" customHeight="1">
      <c r="F59" s="37"/>
      <c r="G59" s="5"/>
      <c r="H59" s="5"/>
      <c r="I59" s="5"/>
    </row>
    <row r="60" spans="6:9" ht="15" customHeight="1">
      <c r="F60" s="37"/>
      <c r="G60" s="5"/>
      <c r="H60" s="5"/>
      <c r="I60" s="5"/>
    </row>
    <row r="61" spans="6:9" ht="15" customHeight="1">
      <c r="F61" s="37"/>
      <c r="G61" s="5"/>
      <c r="H61" s="5"/>
      <c r="I61" s="5"/>
    </row>
    <row r="62" spans="6:9" ht="15" customHeight="1">
      <c r="F62" s="37"/>
      <c r="G62" s="5"/>
      <c r="H62" s="5"/>
      <c r="I62" s="5"/>
    </row>
    <row r="63" spans="6:9" ht="15" customHeight="1">
      <c r="F63" s="37"/>
      <c r="G63" s="5"/>
      <c r="H63" s="5"/>
      <c r="I63" s="5"/>
    </row>
    <row r="64" spans="6:9" ht="15" customHeight="1">
      <c r="F64" s="37"/>
      <c r="G64" s="5"/>
      <c r="H64" s="5"/>
      <c r="I64" s="5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5:B5"/>
    <mergeCell ref="A6:A25"/>
    <mergeCell ref="A26:A45"/>
  </mergeCells>
  <printOptions horizontalCentered="1"/>
  <pageMargins left="0.5118110236220472" right="0.11811023622047245" top="0.2755905511811024" bottom="0.3937007874015748" header="0.2755905511811024" footer="0.5118110236220472"/>
  <pageSetup horizontalDpi="400" verticalDpi="400" orientation="portrait" paperSize="9" scale="95" r:id="rId1"/>
  <headerFooter alignWithMargins="0">
    <oddFooter>&amp;C-63-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29">
      <selection activeCell="E50" sqref="E50"/>
    </sheetView>
  </sheetViews>
  <sheetFormatPr defaultColWidth="9.00390625" defaultRowHeight="13.5"/>
  <cols>
    <col min="1" max="1" width="5.625" style="4" customWidth="1"/>
    <col min="2" max="2" width="20.625" style="4" customWidth="1"/>
    <col min="3" max="6" width="13.75390625" style="4" customWidth="1"/>
    <col min="7" max="7" width="11.625" style="4" customWidth="1"/>
    <col min="8" max="8" width="9.00390625" style="4" customWidth="1"/>
    <col min="9" max="9" width="10.75390625" style="4" customWidth="1"/>
    <col min="10" max="16384" width="9.00390625" style="4" customWidth="1"/>
  </cols>
  <sheetData>
    <row r="1" spans="1:8" ht="15" customHeight="1">
      <c r="A1" s="1" t="s">
        <v>24</v>
      </c>
      <c r="B1" s="1"/>
      <c r="C1" s="1"/>
      <c r="D1" s="1"/>
      <c r="E1" s="1"/>
      <c r="F1" s="1"/>
      <c r="H1" s="1"/>
    </row>
    <row r="2" spans="1:8" ht="15" customHeight="1">
      <c r="A2" s="6"/>
      <c r="B2" s="1"/>
      <c r="C2" s="1"/>
      <c r="D2" s="1"/>
      <c r="E2" s="1"/>
      <c r="F2" s="1"/>
      <c r="H2" s="1"/>
    </row>
    <row r="3" spans="3:8" ht="9" customHeight="1">
      <c r="C3" s="1"/>
      <c r="D3" s="1"/>
      <c r="E3" s="1"/>
      <c r="F3" s="1"/>
      <c r="G3" s="1"/>
      <c r="H3" s="1"/>
    </row>
    <row r="4" spans="1:8" ht="22.5" customHeight="1" thickBot="1">
      <c r="A4" s="25" t="s">
        <v>36</v>
      </c>
      <c r="B4" s="25"/>
      <c r="C4" s="1"/>
      <c r="D4" s="2" t="s">
        <v>0</v>
      </c>
      <c r="E4" s="1"/>
      <c r="F4" s="1"/>
      <c r="H4" s="1"/>
    </row>
    <row r="5" spans="1:8" ht="18" customHeight="1" thickBot="1">
      <c r="A5" s="216" t="s">
        <v>1</v>
      </c>
      <c r="B5" s="217"/>
      <c r="C5" s="27" t="s">
        <v>37</v>
      </c>
      <c r="D5" s="28" t="s">
        <v>38</v>
      </c>
      <c r="E5" s="39"/>
      <c r="F5" s="40"/>
      <c r="G5" s="40"/>
      <c r="H5" s="1"/>
    </row>
    <row r="6" spans="1:8" ht="18" customHeight="1">
      <c r="A6" s="218" t="s">
        <v>2</v>
      </c>
      <c r="B6" s="7" t="s">
        <v>3</v>
      </c>
      <c r="C6" s="41">
        <v>2970094</v>
      </c>
      <c r="D6" s="42">
        <v>2678694</v>
      </c>
      <c r="E6" s="43"/>
      <c r="F6" s="44"/>
      <c r="G6" s="44"/>
      <c r="H6" s="1"/>
    </row>
    <row r="7" spans="1:8" ht="18" customHeight="1">
      <c r="A7" s="219"/>
      <c r="B7" s="8" t="s">
        <v>4</v>
      </c>
      <c r="C7" s="45">
        <f>SUM(C8:C14)</f>
        <v>2171842</v>
      </c>
      <c r="D7" s="46">
        <f>SUM(D8:D14)</f>
        <v>1585823</v>
      </c>
      <c r="E7" s="43"/>
      <c r="F7" s="44"/>
      <c r="G7" s="44"/>
      <c r="H7" s="1"/>
    </row>
    <row r="8" spans="1:15" ht="18" customHeight="1">
      <c r="A8" s="219"/>
      <c r="B8" s="9" t="s">
        <v>39</v>
      </c>
      <c r="C8" s="47">
        <v>702823</v>
      </c>
      <c r="D8" s="48">
        <v>544727</v>
      </c>
      <c r="E8" s="43"/>
      <c r="F8" s="44"/>
      <c r="G8" s="44"/>
      <c r="H8" s="1"/>
      <c r="I8" s="49"/>
      <c r="K8" s="50"/>
      <c r="L8" s="50"/>
      <c r="M8" s="50"/>
      <c r="N8" s="50"/>
      <c r="O8" s="50"/>
    </row>
    <row r="9" spans="1:15" ht="18" customHeight="1">
      <c r="A9" s="219"/>
      <c r="B9" s="9" t="s">
        <v>40</v>
      </c>
      <c r="C9" s="47">
        <v>707785</v>
      </c>
      <c r="D9" s="48">
        <v>492103</v>
      </c>
      <c r="E9" s="43"/>
      <c r="F9" s="44"/>
      <c r="G9" s="44"/>
      <c r="H9" s="1"/>
      <c r="K9" s="50"/>
      <c r="L9" s="50"/>
      <c r="M9" s="50"/>
      <c r="N9" s="50"/>
      <c r="O9" s="50"/>
    </row>
    <row r="10" spans="1:15" ht="18" customHeight="1">
      <c r="A10" s="219"/>
      <c r="B10" s="9" t="s">
        <v>41</v>
      </c>
      <c r="C10" s="47">
        <v>317339</v>
      </c>
      <c r="D10" s="48">
        <v>276495</v>
      </c>
      <c r="E10" s="43"/>
      <c r="F10" s="44"/>
      <c r="G10" s="44"/>
      <c r="H10" s="1"/>
      <c r="K10" s="50"/>
      <c r="L10" s="50"/>
      <c r="M10" s="50"/>
      <c r="N10" s="50"/>
      <c r="O10" s="50"/>
    </row>
    <row r="11" spans="1:15" ht="18" customHeight="1">
      <c r="A11" s="219"/>
      <c r="B11" s="9" t="s">
        <v>42</v>
      </c>
      <c r="C11" s="47">
        <v>311233</v>
      </c>
      <c r="D11" s="48">
        <v>179147</v>
      </c>
      <c r="E11" s="43"/>
      <c r="F11" s="44"/>
      <c r="G11" s="44"/>
      <c r="H11" s="1"/>
      <c r="K11" s="50"/>
      <c r="L11" s="50"/>
      <c r="M11" s="50"/>
      <c r="N11" s="50"/>
      <c r="O11" s="50"/>
    </row>
    <row r="12" spans="1:15" ht="18" customHeight="1">
      <c r="A12" s="219"/>
      <c r="B12" s="9" t="s">
        <v>43</v>
      </c>
      <c r="C12" s="47">
        <v>1466</v>
      </c>
      <c r="D12" s="48">
        <v>1687</v>
      </c>
      <c r="E12" s="43"/>
      <c r="F12" s="44"/>
      <c r="G12" s="44"/>
      <c r="H12" s="1"/>
      <c r="K12" s="50"/>
      <c r="L12" s="50"/>
      <c r="M12" s="50"/>
      <c r="N12" s="50"/>
      <c r="O12" s="50"/>
    </row>
    <row r="13" spans="1:15" ht="18" customHeight="1">
      <c r="A13" s="219"/>
      <c r="B13" s="51" t="s">
        <v>44</v>
      </c>
      <c r="C13" s="47">
        <v>23696</v>
      </c>
      <c r="D13" s="48">
        <v>4745</v>
      </c>
      <c r="E13" s="43"/>
      <c r="F13" s="44"/>
      <c r="G13" s="44"/>
      <c r="H13" s="1"/>
      <c r="K13" s="50"/>
      <c r="L13" s="50"/>
      <c r="M13" s="50"/>
      <c r="N13" s="50"/>
      <c r="O13" s="50"/>
    </row>
    <row r="14" spans="1:15" ht="18" customHeight="1">
      <c r="A14" s="219"/>
      <c r="B14" s="9" t="s">
        <v>45</v>
      </c>
      <c r="C14" s="47">
        <v>107500</v>
      </c>
      <c r="D14" s="48">
        <v>86919</v>
      </c>
      <c r="E14" s="43"/>
      <c r="F14" s="44"/>
      <c r="G14" s="44"/>
      <c r="H14" s="1"/>
      <c r="O14" s="50"/>
    </row>
    <row r="15" spans="1:15" ht="18" customHeight="1" thickBot="1">
      <c r="A15" s="220"/>
      <c r="B15" s="10" t="s">
        <v>17</v>
      </c>
      <c r="C15" s="52">
        <f>+C6+C7</f>
        <v>5141936</v>
      </c>
      <c r="D15" s="53">
        <f>+D6+D7</f>
        <v>4264517</v>
      </c>
      <c r="E15" s="43"/>
      <c r="F15" s="44"/>
      <c r="G15" s="44"/>
      <c r="H15" s="1"/>
      <c r="K15" s="50"/>
      <c r="L15" s="50"/>
      <c r="M15" s="50"/>
      <c r="N15" s="50"/>
      <c r="O15" s="50"/>
    </row>
    <row r="16" spans="1:15" ht="18" customHeight="1">
      <c r="A16" s="218" t="s">
        <v>18</v>
      </c>
      <c r="B16" s="7" t="s">
        <v>3</v>
      </c>
      <c r="C16" s="41">
        <v>2847613</v>
      </c>
      <c r="D16" s="42">
        <v>2157445</v>
      </c>
      <c r="E16" s="43"/>
      <c r="F16" s="44"/>
      <c r="G16" s="44"/>
      <c r="H16" s="1"/>
      <c r="I16" s="49"/>
      <c r="K16" s="50"/>
      <c r="L16" s="50"/>
      <c r="M16" s="50"/>
      <c r="N16" s="50"/>
      <c r="O16" s="50"/>
    </row>
    <row r="17" spans="1:15" ht="18" customHeight="1">
      <c r="A17" s="219"/>
      <c r="B17" s="8" t="s">
        <v>4</v>
      </c>
      <c r="C17" s="45">
        <f>SUM(C18:C24)</f>
        <v>2124042</v>
      </c>
      <c r="D17" s="46">
        <f>SUM(D18:D24)</f>
        <v>1404102</v>
      </c>
      <c r="E17" s="43"/>
      <c r="F17" s="44"/>
      <c r="G17" s="44"/>
      <c r="H17" s="1"/>
      <c r="K17" s="50"/>
      <c r="L17" s="50"/>
      <c r="M17" s="50"/>
      <c r="N17" s="50"/>
      <c r="O17" s="50"/>
    </row>
    <row r="18" spans="1:14" ht="18" customHeight="1">
      <c r="A18" s="219"/>
      <c r="B18" s="9" t="s">
        <v>39</v>
      </c>
      <c r="C18" s="47">
        <v>687010</v>
      </c>
      <c r="D18" s="48">
        <v>525134</v>
      </c>
      <c r="E18" s="43"/>
      <c r="F18" s="44"/>
      <c r="G18" s="44"/>
      <c r="H18" s="1"/>
      <c r="L18" s="50"/>
      <c r="M18" s="50"/>
      <c r="N18" s="50"/>
    </row>
    <row r="19" spans="1:15" ht="18" customHeight="1">
      <c r="A19" s="219"/>
      <c r="B19" s="9" t="s">
        <v>40</v>
      </c>
      <c r="C19" s="47">
        <v>703207</v>
      </c>
      <c r="D19" s="48">
        <v>449790</v>
      </c>
      <c r="E19" s="43"/>
      <c r="F19" s="44"/>
      <c r="G19" s="44"/>
      <c r="H19" s="1"/>
      <c r="K19" s="50"/>
      <c r="L19" s="50"/>
      <c r="M19" s="50"/>
      <c r="N19" s="50"/>
      <c r="O19" s="50"/>
    </row>
    <row r="20" spans="1:15" ht="18" customHeight="1">
      <c r="A20" s="219"/>
      <c r="B20" s="9" t="s">
        <v>41</v>
      </c>
      <c r="C20" s="47">
        <v>292626</v>
      </c>
      <c r="D20" s="48">
        <v>225617</v>
      </c>
      <c r="E20" s="43"/>
      <c r="F20" s="44"/>
      <c r="G20" s="44"/>
      <c r="H20" s="1"/>
      <c r="K20" s="50"/>
      <c r="L20" s="50"/>
      <c r="M20" s="50"/>
      <c r="N20" s="50"/>
      <c r="O20" s="50"/>
    </row>
    <row r="21" spans="1:15" ht="18" customHeight="1">
      <c r="A21" s="219"/>
      <c r="B21" s="9" t="s">
        <v>42</v>
      </c>
      <c r="C21" s="47">
        <v>310627</v>
      </c>
      <c r="D21" s="48">
        <v>118320</v>
      </c>
      <c r="E21" s="43"/>
      <c r="F21" s="44"/>
      <c r="G21" s="44"/>
      <c r="H21" s="1"/>
      <c r="K21" s="50"/>
      <c r="L21" s="50"/>
      <c r="M21" s="50"/>
      <c r="N21" s="50"/>
      <c r="O21" s="50"/>
    </row>
    <row r="22" spans="1:15" ht="18" customHeight="1">
      <c r="A22" s="219"/>
      <c r="B22" s="9" t="s">
        <v>43</v>
      </c>
      <c r="C22" s="47">
        <v>1085</v>
      </c>
      <c r="D22" s="48">
        <v>657</v>
      </c>
      <c r="E22" s="43"/>
      <c r="F22" s="44"/>
      <c r="G22" s="44"/>
      <c r="H22" s="1"/>
      <c r="O22" s="50"/>
    </row>
    <row r="23" spans="1:15" ht="18" customHeight="1">
      <c r="A23" s="219"/>
      <c r="B23" s="9" t="s">
        <v>44</v>
      </c>
      <c r="C23" s="47">
        <v>22677</v>
      </c>
      <c r="D23" s="48">
        <v>2718</v>
      </c>
      <c r="E23" s="43"/>
      <c r="F23" s="44"/>
      <c r="G23" s="44"/>
      <c r="H23" s="1"/>
      <c r="K23" s="50"/>
      <c r="L23" s="50"/>
      <c r="M23" s="50"/>
      <c r="N23" s="50"/>
      <c r="O23" s="50"/>
    </row>
    <row r="24" spans="1:8" ht="18" customHeight="1">
      <c r="A24" s="219"/>
      <c r="B24" s="51" t="s">
        <v>45</v>
      </c>
      <c r="C24" s="47">
        <v>106810</v>
      </c>
      <c r="D24" s="48">
        <v>81866</v>
      </c>
      <c r="E24" s="43"/>
      <c r="F24" s="44"/>
      <c r="G24" s="44"/>
      <c r="H24" s="1"/>
    </row>
    <row r="25" spans="1:8" ht="18" customHeight="1" thickBot="1">
      <c r="A25" s="220"/>
      <c r="B25" s="10" t="s">
        <v>17</v>
      </c>
      <c r="C25" s="52">
        <f>+C16+C17</f>
        <v>4971655</v>
      </c>
      <c r="D25" s="53">
        <f>+D16+D17</f>
        <v>3561547</v>
      </c>
      <c r="E25" s="43"/>
      <c r="F25" s="44"/>
      <c r="G25" s="44"/>
      <c r="H25" s="1"/>
    </row>
    <row r="26" spans="1:14" ht="18" customHeight="1">
      <c r="A26" s="1"/>
      <c r="B26" s="1"/>
      <c r="C26" s="1"/>
      <c r="D26" s="1"/>
      <c r="E26" s="1"/>
      <c r="F26" s="1"/>
      <c r="G26" s="1"/>
      <c r="H26" s="1"/>
      <c r="I26" s="49"/>
      <c r="K26" s="50"/>
      <c r="L26" s="50"/>
      <c r="M26" s="50"/>
      <c r="N26" s="50"/>
    </row>
    <row r="27" spans="1:14" ht="22.5" customHeight="1" thickBot="1">
      <c r="A27" s="221" t="s">
        <v>46</v>
      </c>
      <c r="B27" s="222"/>
      <c r="C27" s="1"/>
      <c r="D27" s="1"/>
      <c r="E27" s="1"/>
      <c r="F27" s="54"/>
      <c r="H27" s="1"/>
      <c r="K27" s="50"/>
      <c r="L27" s="50"/>
      <c r="M27" s="50"/>
      <c r="N27" s="50"/>
    </row>
    <row r="28" spans="1:14" ht="18" customHeight="1" thickBot="1">
      <c r="A28" s="216" t="s">
        <v>1</v>
      </c>
      <c r="B28" s="217"/>
      <c r="C28" s="55" t="s">
        <v>37</v>
      </c>
      <c r="D28" s="56" t="s">
        <v>47</v>
      </c>
      <c r="E28" s="27" t="s">
        <v>27</v>
      </c>
      <c r="F28" s="28" t="s">
        <v>28</v>
      </c>
      <c r="H28" s="1"/>
      <c r="K28" s="50"/>
      <c r="L28" s="50"/>
      <c r="M28" s="50"/>
      <c r="N28" s="50"/>
    </row>
    <row r="29" spans="1:14" ht="18" customHeight="1">
      <c r="A29" s="218" t="s">
        <v>2</v>
      </c>
      <c r="B29" s="7" t="s">
        <v>3</v>
      </c>
      <c r="C29" s="57">
        <v>5445835</v>
      </c>
      <c r="D29" s="41">
        <v>5596102</v>
      </c>
      <c r="E29" s="41">
        <v>5676869</v>
      </c>
      <c r="F29" s="42">
        <v>6335675</v>
      </c>
      <c r="H29" s="1"/>
      <c r="K29" s="50"/>
      <c r="L29" s="50"/>
      <c r="M29" s="50"/>
      <c r="N29" s="50"/>
    </row>
    <row r="30" spans="1:14" ht="18" customHeight="1">
      <c r="A30" s="219"/>
      <c r="B30" s="8" t="s">
        <v>4</v>
      </c>
      <c r="C30" s="58">
        <v>5534542</v>
      </c>
      <c r="D30" s="45">
        <v>5605634</v>
      </c>
      <c r="E30" s="45">
        <v>4256540</v>
      </c>
      <c r="F30" s="46">
        <v>3132525</v>
      </c>
      <c r="H30" s="1"/>
      <c r="K30" s="50"/>
      <c r="L30" s="50"/>
      <c r="M30" s="50"/>
      <c r="N30" s="50"/>
    </row>
    <row r="31" spans="1:14" ht="18" customHeight="1">
      <c r="A31" s="219"/>
      <c r="B31" s="9" t="s">
        <v>39</v>
      </c>
      <c r="C31" s="59">
        <v>2009131</v>
      </c>
      <c r="D31" s="47">
        <v>2085556</v>
      </c>
      <c r="E31" s="47">
        <v>2000830</v>
      </c>
      <c r="F31" s="48">
        <v>1591115</v>
      </c>
      <c r="H31" s="1"/>
      <c r="I31" s="49"/>
      <c r="K31" s="50"/>
      <c r="L31" s="50"/>
      <c r="M31" s="50"/>
      <c r="N31" s="50"/>
    </row>
    <row r="32" spans="1:14" ht="18" customHeight="1">
      <c r="A32" s="219"/>
      <c r="B32" s="9" t="s">
        <v>40</v>
      </c>
      <c r="C32" s="59">
        <v>1818105</v>
      </c>
      <c r="D32" s="47">
        <v>1699050</v>
      </c>
      <c r="E32" s="47">
        <v>180439</v>
      </c>
      <c r="F32" s="48">
        <v>14672</v>
      </c>
      <c r="H32" s="1"/>
      <c r="K32" s="50"/>
      <c r="L32" s="50"/>
      <c r="M32" s="50"/>
      <c r="N32" s="50"/>
    </row>
    <row r="33" spans="1:8" ht="18" customHeight="1">
      <c r="A33" s="219"/>
      <c r="B33" s="9" t="s">
        <v>42</v>
      </c>
      <c r="C33" s="59">
        <v>833035</v>
      </c>
      <c r="D33" s="47">
        <v>835901</v>
      </c>
      <c r="E33" s="47">
        <v>840605</v>
      </c>
      <c r="F33" s="48">
        <v>465487</v>
      </c>
      <c r="H33" s="1"/>
    </row>
    <row r="34" spans="1:14" ht="18" customHeight="1">
      <c r="A34" s="219"/>
      <c r="B34" s="9" t="s">
        <v>41</v>
      </c>
      <c r="C34" s="59">
        <v>874271</v>
      </c>
      <c r="D34" s="47">
        <v>985127</v>
      </c>
      <c r="E34" s="47">
        <v>1052692</v>
      </c>
      <c r="F34" s="48">
        <v>903402</v>
      </c>
      <c r="H34" s="1"/>
      <c r="K34" s="50"/>
      <c r="L34" s="50"/>
      <c r="M34" s="50"/>
      <c r="N34" s="50"/>
    </row>
    <row r="35" spans="1:14" ht="18" customHeight="1">
      <c r="A35" s="219"/>
      <c r="B35" s="9" t="s">
        <v>26</v>
      </c>
      <c r="C35" s="59" t="s">
        <v>48</v>
      </c>
      <c r="D35" s="47" t="s">
        <v>48</v>
      </c>
      <c r="E35" s="47">
        <v>181974</v>
      </c>
      <c r="F35" s="48">
        <v>157849</v>
      </c>
      <c r="H35" s="1"/>
      <c r="K35" s="50"/>
      <c r="L35" s="50"/>
      <c r="M35" s="50"/>
      <c r="N35" s="50"/>
    </row>
    <row r="36" spans="1:14" ht="18" customHeight="1">
      <c r="A36" s="219"/>
      <c r="B36" s="51"/>
      <c r="C36" s="59"/>
      <c r="D36" s="47"/>
      <c r="E36" s="47"/>
      <c r="F36" s="48"/>
      <c r="H36" s="1"/>
      <c r="K36" s="50"/>
      <c r="L36" s="50"/>
      <c r="M36" s="50"/>
      <c r="N36" s="50"/>
    </row>
    <row r="37" spans="1:14" ht="18" customHeight="1">
      <c r="A37" s="219"/>
      <c r="B37" s="9"/>
      <c r="C37" s="59"/>
      <c r="D37" s="47"/>
      <c r="E37" s="47"/>
      <c r="F37" s="48"/>
      <c r="H37" s="1"/>
      <c r="K37" s="50"/>
      <c r="L37" s="50"/>
      <c r="M37" s="50"/>
      <c r="N37" s="50"/>
    </row>
    <row r="38" spans="1:14" ht="18" customHeight="1" thickBot="1">
      <c r="A38" s="220"/>
      <c r="B38" s="10" t="s">
        <v>17</v>
      </c>
      <c r="C38" s="60">
        <f>+C29+C30</f>
        <v>10980377</v>
      </c>
      <c r="D38" s="52">
        <f>+D29+D30</f>
        <v>11201736</v>
      </c>
      <c r="E38" s="52">
        <f>+E29+E30</f>
        <v>9933409</v>
      </c>
      <c r="F38" s="53">
        <f>+F29+F30</f>
        <v>9468200</v>
      </c>
      <c r="H38" s="1"/>
      <c r="K38" s="50"/>
      <c r="L38" s="50"/>
      <c r="M38" s="50"/>
      <c r="N38" s="50"/>
    </row>
    <row r="39" spans="1:8" ht="18" customHeight="1">
      <c r="A39" s="218" t="s">
        <v>18</v>
      </c>
      <c r="B39" s="7" t="s">
        <v>3</v>
      </c>
      <c r="C39" s="57">
        <v>5317938</v>
      </c>
      <c r="D39" s="41">
        <v>5515509</v>
      </c>
      <c r="E39" s="41">
        <v>5501789</v>
      </c>
      <c r="F39" s="42">
        <v>5822845</v>
      </c>
      <c r="H39" s="1"/>
    </row>
    <row r="40" spans="1:8" ht="18" customHeight="1">
      <c r="A40" s="219"/>
      <c r="B40" s="8" t="s">
        <v>4</v>
      </c>
      <c r="C40" s="58">
        <v>5349767</v>
      </c>
      <c r="D40" s="45">
        <v>5535450</v>
      </c>
      <c r="E40" s="45">
        <v>4049587</v>
      </c>
      <c r="F40" s="46">
        <v>3004548</v>
      </c>
      <c r="H40" s="1"/>
    </row>
    <row r="41" spans="1:8" ht="18" customHeight="1">
      <c r="A41" s="219"/>
      <c r="B41" s="9" t="s">
        <v>39</v>
      </c>
      <c r="C41" s="59">
        <v>1905601</v>
      </c>
      <c r="D41" s="47">
        <v>2027253</v>
      </c>
      <c r="E41" s="47">
        <v>1850487</v>
      </c>
      <c r="F41" s="48">
        <v>1575505</v>
      </c>
      <c r="H41" s="1"/>
    </row>
    <row r="42" spans="1:8" ht="18" customHeight="1">
      <c r="A42" s="219"/>
      <c r="B42" s="9" t="s">
        <v>40</v>
      </c>
      <c r="C42" s="59">
        <v>1760099</v>
      </c>
      <c r="D42" s="47">
        <v>1716164</v>
      </c>
      <c r="E42" s="47">
        <v>169733</v>
      </c>
      <c r="F42" s="48">
        <v>10561</v>
      </c>
      <c r="H42" s="1"/>
    </row>
    <row r="43" spans="1:8" ht="18" customHeight="1">
      <c r="A43" s="219"/>
      <c r="B43" s="9" t="s">
        <v>42</v>
      </c>
      <c r="C43" s="59">
        <v>820871</v>
      </c>
      <c r="D43" s="47">
        <v>825817</v>
      </c>
      <c r="E43" s="47">
        <v>822634</v>
      </c>
      <c r="F43" s="48">
        <v>459298</v>
      </c>
      <c r="H43" s="1"/>
    </row>
    <row r="44" spans="1:8" ht="18" customHeight="1">
      <c r="A44" s="219"/>
      <c r="B44" s="9" t="s">
        <v>41</v>
      </c>
      <c r="C44" s="59">
        <v>863196</v>
      </c>
      <c r="D44" s="47">
        <v>966216</v>
      </c>
      <c r="E44" s="47">
        <v>1033456</v>
      </c>
      <c r="F44" s="48">
        <v>818932</v>
      </c>
      <c r="H44" s="1"/>
    </row>
    <row r="45" spans="1:8" ht="18" customHeight="1">
      <c r="A45" s="219"/>
      <c r="B45" s="9" t="s">
        <v>26</v>
      </c>
      <c r="C45" s="59" t="s">
        <v>48</v>
      </c>
      <c r="D45" s="47" t="s">
        <v>48</v>
      </c>
      <c r="E45" s="47">
        <v>173277</v>
      </c>
      <c r="F45" s="48">
        <v>140252</v>
      </c>
      <c r="H45" s="1"/>
    </row>
    <row r="46" spans="1:8" ht="18" customHeight="1">
      <c r="A46" s="219"/>
      <c r="B46" s="51"/>
      <c r="C46" s="59"/>
      <c r="D46" s="47"/>
      <c r="E46" s="47"/>
      <c r="F46" s="48"/>
      <c r="H46" s="1"/>
    </row>
    <row r="47" spans="1:8" ht="18" customHeight="1">
      <c r="A47" s="219"/>
      <c r="B47" s="9"/>
      <c r="C47" s="59"/>
      <c r="D47" s="47"/>
      <c r="E47" s="47"/>
      <c r="F47" s="48"/>
      <c r="H47" s="1"/>
    </row>
    <row r="48" spans="1:8" ht="18" customHeight="1" thickBot="1">
      <c r="A48" s="220"/>
      <c r="B48" s="10" t="s">
        <v>17</v>
      </c>
      <c r="C48" s="60">
        <f>+C39+C40</f>
        <v>10667705</v>
      </c>
      <c r="D48" s="52">
        <f>+D39+D40</f>
        <v>11050959</v>
      </c>
      <c r="E48" s="52">
        <f>+E39+E40</f>
        <v>9551376</v>
      </c>
      <c r="F48" s="53">
        <f>+F39+F40</f>
        <v>8827393</v>
      </c>
      <c r="H48" s="1"/>
    </row>
    <row r="49" spans="1:8" ht="18" customHeight="1">
      <c r="A49" s="61"/>
      <c r="B49" s="40"/>
      <c r="C49" s="44"/>
      <c r="D49" s="44"/>
      <c r="E49" s="44"/>
      <c r="H49" s="1"/>
    </row>
    <row r="50" spans="1:8" ht="18" customHeight="1">
      <c r="A50" s="1"/>
      <c r="B50" s="1"/>
      <c r="C50" s="1"/>
      <c r="D50" s="1"/>
      <c r="E50" s="1"/>
      <c r="F50" s="62" t="s">
        <v>19</v>
      </c>
      <c r="H50" s="1"/>
    </row>
    <row r="51" spans="1:8" ht="15" customHeight="1">
      <c r="A51" s="1"/>
      <c r="B51" s="1"/>
      <c r="C51" s="1"/>
      <c r="D51" s="1"/>
      <c r="E51" s="1"/>
      <c r="F51" s="1"/>
      <c r="G51" s="1"/>
      <c r="H51" s="1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spans="6:8" ht="15" customHeight="1">
      <c r="F54" s="1"/>
      <c r="G54" s="1"/>
      <c r="H54" s="1"/>
    </row>
    <row r="55" spans="6:8" ht="15" customHeight="1">
      <c r="F55" s="1"/>
      <c r="G55" s="1"/>
      <c r="H55" s="1"/>
    </row>
    <row r="56" spans="6:8" ht="15" customHeight="1">
      <c r="F56" s="1"/>
      <c r="G56" s="1"/>
      <c r="H56" s="1"/>
    </row>
    <row r="57" spans="6:8" ht="15" customHeight="1">
      <c r="F57" s="1"/>
      <c r="G57" s="1"/>
      <c r="H57" s="1"/>
    </row>
    <row r="58" spans="6:8" ht="15" customHeight="1">
      <c r="F58" s="1"/>
      <c r="G58" s="1"/>
      <c r="H58" s="1"/>
    </row>
    <row r="59" spans="6:8" ht="15" customHeight="1">
      <c r="F59" s="1"/>
      <c r="G59" s="1"/>
      <c r="H59" s="1"/>
    </row>
    <row r="60" spans="6:8" ht="15" customHeight="1">
      <c r="F60" s="1"/>
      <c r="G60" s="1"/>
      <c r="H60" s="1"/>
    </row>
    <row r="61" spans="6:8" ht="15" customHeight="1">
      <c r="F61" s="1"/>
      <c r="G61" s="1"/>
      <c r="H61" s="1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sheetProtection/>
  <mergeCells count="7">
    <mergeCell ref="A39:A48"/>
    <mergeCell ref="A5:B5"/>
    <mergeCell ref="A6:A15"/>
    <mergeCell ref="A16:A25"/>
    <mergeCell ref="A27:B27"/>
    <mergeCell ref="A28:B28"/>
    <mergeCell ref="A29:A38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&amp;C‐64‐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4">
      <selection activeCell="F33" sqref="F33"/>
    </sheetView>
  </sheetViews>
  <sheetFormatPr defaultColWidth="9.00390625" defaultRowHeight="13.5"/>
  <cols>
    <col min="1" max="1" width="5.625" style="63" customWidth="1"/>
    <col min="2" max="2" width="20.625" style="63" customWidth="1"/>
    <col min="3" max="4" width="13.75390625" style="63" customWidth="1"/>
    <col min="5" max="5" width="9.00390625" style="63" customWidth="1"/>
    <col min="6" max="6" width="10.75390625" style="63" customWidth="1"/>
    <col min="7" max="16384" width="9.00390625" style="63" customWidth="1"/>
  </cols>
  <sheetData>
    <row r="1" spans="1:6" ht="15" customHeight="1">
      <c r="A1" s="1" t="s">
        <v>49</v>
      </c>
      <c r="B1" s="1"/>
      <c r="C1" s="1"/>
      <c r="D1" s="1"/>
      <c r="E1" s="1"/>
      <c r="F1" s="4"/>
    </row>
    <row r="2" spans="1:6" ht="15" customHeight="1">
      <c r="A2" s="1"/>
      <c r="B2" s="1"/>
      <c r="C2" s="1"/>
      <c r="D2" s="1"/>
      <c r="E2" s="1"/>
      <c r="F2" s="4"/>
    </row>
    <row r="3" spans="1:6" ht="15" customHeight="1">
      <c r="A3" s="4"/>
      <c r="B3" s="4"/>
      <c r="C3" s="1"/>
      <c r="D3" s="1"/>
      <c r="E3" s="1"/>
      <c r="F3" s="4"/>
    </row>
    <row r="4" spans="1:6" ht="22.5" customHeight="1" thickBot="1">
      <c r="A4" s="221" t="s">
        <v>50</v>
      </c>
      <c r="B4" s="222"/>
      <c r="C4" s="1"/>
      <c r="D4" s="2" t="s">
        <v>0</v>
      </c>
      <c r="E4" s="1"/>
      <c r="F4" s="4"/>
    </row>
    <row r="5" spans="1:6" ht="18" customHeight="1" thickBot="1">
      <c r="A5" s="216" t="s">
        <v>1</v>
      </c>
      <c r="B5" s="217"/>
      <c r="C5" s="27" t="s">
        <v>37</v>
      </c>
      <c r="D5" s="28" t="s">
        <v>38</v>
      </c>
      <c r="E5" s="1"/>
      <c r="F5" s="4"/>
    </row>
    <row r="6" spans="1:6" ht="18" customHeight="1">
      <c r="A6" s="218" t="s">
        <v>2</v>
      </c>
      <c r="B6" s="7" t="s">
        <v>3</v>
      </c>
      <c r="C6" s="41">
        <v>4473477</v>
      </c>
      <c r="D6" s="42">
        <v>4104155</v>
      </c>
      <c r="E6" s="1"/>
      <c r="F6" s="4"/>
    </row>
    <row r="7" spans="1:6" ht="18" customHeight="1">
      <c r="A7" s="219"/>
      <c r="B7" s="8" t="s">
        <v>4</v>
      </c>
      <c r="C7" s="45">
        <f>SUM(C8:C12)</f>
        <v>3789803</v>
      </c>
      <c r="D7" s="46">
        <v>3169565</v>
      </c>
      <c r="E7" s="1"/>
      <c r="F7" s="4"/>
    </row>
    <row r="8" spans="1:6" ht="18" customHeight="1">
      <c r="A8" s="219"/>
      <c r="B8" s="9" t="s">
        <v>39</v>
      </c>
      <c r="C8" s="47">
        <v>1296629</v>
      </c>
      <c r="D8" s="48">
        <v>1001736</v>
      </c>
      <c r="E8" s="1"/>
      <c r="F8" s="4"/>
    </row>
    <row r="9" spans="1:6" ht="18" customHeight="1">
      <c r="A9" s="219"/>
      <c r="B9" s="9" t="s">
        <v>51</v>
      </c>
      <c r="C9" s="47">
        <v>166</v>
      </c>
      <c r="D9" s="48">
        <v>253977</v>
      </c>
      <c r="E9" s="1"/>
      <c r="F9" s="4"/>
    </row>
    <row r="10" spans="1:6" ht="18" customHeight="1">
      <c r="A10" s="219"/>
      <c r="B10" s="9" t="s">
        <v>52</v>
      </c>
      <c r="C10" s="47">
        <v>545570</v>
      </c>
      <c r="D10" s="48">
        <v>405519</v>
      </c>
      <c r="E10" s="1"/>
      <c r="F10" s="4"/>
    </row>
    <row r="11" spans="1:6" ht="18" customHeight="1">
      <c r="A11" s="219"/>
      <c r="B11" s="9" t="s">
        <v>40</v>
      </c>
      <c r="C11" s="47">
        <v>1200414</v>
      </c>
      <c r="D11" s="48">
        <v>863387</v>
      </c>
      <c r="E11" s="1"/>
      <c r="F11" s="4"/>
    </row>
    <row r="12" spans="1:6" ht="18" customHeight="1">
      <c r="A12" s="219"/>
      <c r="B12" s="9" t="s">
        <v>41</v>
      </c>
      <c r="C12" s="47">
        <v>747024</v>
      </c>
      <c r="D12" s="48">
        <v>644946</v>
      </c>
      <c r="E12" s="1"/>
      <c r="F12" s="4"/>
    </row>
    <row r="13" spans="1:6" ht="18" customHeight="1">
      <c r="A13" s="219"/>
      <c r="B13" s="51"/>
      <c r="C13" s="47"/>
      <c r="D13" s="48"/>
      <c r="E13" s="1"/>
      <c r="F13" s="4"/>
    </row>
    <row r="14" spans="1:6" ht="18" customHeight="1">
      <c r="A14" s="219"/>
      <c r="B14" s="9"/>
      <c r="C14" s="47"/>
      <c r="D14" s="48"/>
      <c r="E14" s="1"/>
      <c r="F14" s="4"/>
    </row>
    <row r="15" spans="1:6" ht="18" customHeight="1" thickBot="1">
      <c r="A15" s="220"/>
      <c r="B15" s="10" t="s">
        <v>17</v>
      </c>
      <c r="C15" s="52">
        <f>+C6+C7</f>
        <v>8263280</v>
      </c>
      <c r="D15" s="53">
        <f>+D6+D7</f>
        <v>7273720</v>
      </c>
      <c r="E15" s="1"/>
      <c r="F15" s="4"/>
    </row>
    <row r="16" spans="1:6" ht="18" customHeight="1">
      <c r="A16" s="218" t="s">
        <v>18</v>
      </c>
      <c r="B16" s="64" t="s">
        <v>3</v>
      </c>
      <c r="C16" s="41">
        <v>4282859</v>
      </c>
      <c r="D16" s="42">
        <v>3669325</v>
      </c>
      <c r="E16" s="1"/>
      <c r="F16" s="4"/>
    </row>
    <row r="17" spans="1:6" ht="18" customHeight="1">
      <c r="A17" s="219"/>
      <c r="B17" s="65" t="s">
        <v>4</v>
      </c>
      <c r="C17" s="45">
        <f>SUM(C18:C22)</f>
        <v>3643486</v>
      </c>
      <c r="D17" s="46">
        <v>2818195</v>
      </c>
      <c r="E17" s="1"/>
      <c r="F17" s="4"/>
    </row>
    <row r="18" spans="1:6" ht="18" customHeight="1">
      <c r="A18" s="219"/>
      <c r="B18" s="9" t="s">
        <v>39</v>
      </c>
      <c r="C18" s="47">
        <v>1206548</v>
      </c>
      <c r="D18" s="48">
        <v>929315</v>
      </c>
      <c r="E18" s="1"/>
      <c r="F18" s="4"/>
    </row>
    <row r="19" spans="1:6" ht="18" customHeight="1">
      <c r="A19" s="219"/>
      <c r="B19" s="9" t="s">
        <v>51</v>
      </c>
      <c r="C19" s="47">
        <v>155</v>
      </c>
      <c r="D19" s="48">
        <v>253965</v>
      </c>
      <c r="E19" s="1"/>
      <c r="F19" s="4"/>
    </row>
    <row r="20" spans="1:6" ht="18" customHeight="1">
      <c r="A20" s="219"/>
      <c r="B20" s="9" t="s">
        <v>52</v>
      </c>
      <c r="C20" s="47">
        <v>537340</v>
      </c>
      <c r="D20" s="48">
        <v>320734</v>
      </c>
      <c r="E20" s="1"/>
      <c r="F20" s="4"/>
    </row>
    <row r="21" spans="1:6" ht="18" customHeight="1">
      <c r="A21" s="219"/>
      <c r="B21" s="9" t="s">
        <v>40</v>
      </c>
      <c r="C21" s="47">
        <v>1189661</v>
      </c>
      <c r="D21" s="48">
        <v>819049</v>
      </c>
      <c r="E21" s="1"/>
      <c r="F21" s="4"/>
    </row>
    <row r="22" spans="1:6" ht="18" customHeight="1">
      <c r="A22" s="219"/>
      <c r="B22" s="9" t="s">
        <v>41</v>
      </c>
      <c r="C22" s="47">
        <v>709782</v>
      </c>
      <c r="D22" s="48">
        <v>495132</v>
      </c>
      <c r="E22" s="1"/>
      <c r="F22" s="4"/>
    </row>
    <row r="23" spans="1:6" ht="18" customHeight="1">
      <c r="A23" s="219"/>
      <c r="B23" s="51"/>
      <c r="C23" s="47"/>
      <c r="D23" s="48"/>
      <c r="E23" s="1"/>
      <c r="F23" s="4"/>
    </row>
    <row r="24" spans="1:6" ht="18" customHeight="1">
      <c r="A24" s="219"/>
      <c r="B24" s="9"/>
      <c r="C24" s="47"/>
      <c r="D24" s="48"/>
      <c r="E24" s="1"/>
      <c r="F24" s="4"/>
    </row>
    <row r="25" spans="1:6" ht="18" customHeight="1" thickBot="1">
      <c r="A25" s="220"/>
      <c r="B25" s="10" t="s">
        <v>17</v>
      </c>
      <c r="C25" s="52">
        <f>+C16+C17</f>
        <v>7926345</v>
      </c>
      <c r="D25" s="53">
        <f>+D16+D17</f>
        <v>6487520</v>
      </c>
      <c r="E25" s="1"/>
      <c r="F25" s="4"/>
    </row>
    <row r="26" spans="1:6" ht="18" customHeight="1">
      <c r="A26" s="1"/>
      <c r="B26" s="1"/>
      <c r="C26" s="1"/>
      <c r="D26" s="62" t="s">
        <v>19</v>
      </c>
      <c r="E26" s="1"/>
      <c r="F26" s="4"/>
    </row>
    <row r="27" spans="1:6" ht="18" customHeight="1">
      <c r="A27" s="1"/>
      <c r="B27" s="1"/>
      <c r="C27" s="1"/>
      <c r="D27" s="1"/>
      <c r="E27" s="1"/>
      <c r="F27" s="4"/>
    </row>
    <row r="28" spans="1:6" ht="18" customHeight="1">
      <c r="A28" s="1"/>
      <c r="B28" s="1"/>
      <c r="C28" s="1"/>
      <c r="D28" s="1"/>
      <c r="E28" s="1"/>
      <c r="F28" s="4"/>
    </row>
    <row r="29" spans="1:5" ht="18" customHeight="1">
      <c r="A29" s="66"/>
      <c r="B29" s="66"/>
      <c r="C29" s="66"/>
      <c r="D29" s="66"/>
      <c r="E29" s="66"/>
    </row>
    <row r="30" spans="1:5" ht="18" customHeight="1">
      <c r="A30" s="66"/>
      <c r="B30" s="66"/>
      <c r="C30" s="66"/>
      <c r="D30" s="66"/>
      <c r="E30" s="66"/>
    </row>
    <row r="31" spans="1:5" ht="18" customHeight="1">
      <c r="A31" s="66"/>
      <c r="B31" s="66"/>
      <c r="C31" s="66"/>
      <c r="D31" s="66"/>
      <c r="E31" s="66"/>
    </row>
    <row r="32" spans="1:5" ht="15" customHeight="1">
      <c r="A32" s="66"/>
      <c r="B32" s="66"/>
      <c r="C32" s="66"/>
      <c r="D32" s="66"/>
      <c r="E32" s="66"/>
    </row>
    <row r="33" spans="3:5" ht="15" customHeight="1">
      <c r="C33" s="66"/>
      <c r="D33" s="66"/>
      <c r="E33" s="66"/>
    </row>
    <row r="34" spans="3:5" ht="15" customHeight="1">
      <c r="C34" s="66"/>
      <c r="D34" s="66"/>
      <c r="E34" s="66"/>
    </row>
    <row r="35" spans="3:5" ht="15" customHeight="1">
      <c r="C35" s="66"/>
      <c r="D35" s="66"/>
      <c r="E35" s="66"/>
    </row>
    <row r="36" spans="3:5" ht="15" customHeight="1">
      <c r="C36" s="66"/>
      <c r="D36" s="66"/>
      <c r="E36" s="66"/>
    </row>
    <row r="37" spans="3:5" ht="15" customHeight="1">
      <c r="C37" s="66"/>
      <c r="D37" s="66"/>
      <c r="E37" s="66"/>
    </row>
    <row r="38" spans="3:5" ht="15" customHeight="1">
      <c r="C38" s="66"/>
      <c r="D38" s="66"/>
      <c r="E38" s="66"/>
    </row>
    <row r="39" spans="3:5" ht="15" customHeight="1">
      <c r="C39" s="66"/>
      <c r="D39" s="66"/>
      <c r="E39" s="66"/>
    </row>
    <row r="40" spans="3:5" ht="15" customHeight="1">
      <c r="C40" s="66"/>
      <c r="D40" s="66"/>
      <c r="E40" s="66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4">
    <mergeCell ref="A4:B4"/>
    <mergeCell ref="A5:B5"/>
    <mergeCell ref="A6:A15"/>
    <mergeCell ref="A16:A2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&amp;C‐65‐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110"/>
  <sheetViews>
    <sheetView workbookViewId="0" topLeftCell="A15">
      <selection activeCell="N24" sqref="N24"/>
    </sheetView>
  </sheetViews>
  <sheetFormatPr defaultColWidth="9.00390625" defaultRowHeight="13.5"/>
  <cols>
    <col min="1" max="1" width="4.75390625" style="4" customWidth="1"/>
    <col min="2" max="2" width="11.375" style="4" customWidth="1"/>
    <col min="3" max="4" width="12.625" style="4" customWidth="1"/>
    <col min="5" max="5" width="10.25390625" style="4" customWidth="1"/>
    <col min="6" max="6" width="9.625" style="4" customWidth="1"/>
    <col min="7" max="8" width="8.625" style="4" customWidth="1"/>
    <col min="9" max="9" width="10.625" style="4" customWidth="1"/>
    <col min="10" max="10" width="8.625" style="4" customWidth="1"/>
    <col min="11" max="11" width="5.625" style="4" customWidth="1"/>
    <col min="12" max="12" width="10.125" style="4" customWidth="1"/>
    <col min="13" max="13" width="8.625" style="4" customWidth="1"/>
    <col min="14" max="14" width="10.125" style="4" customWidth="1"/>
    <col min="15" max="15" width="11.625" style="4" customWidth="1"/>
    <col min="16" max="16" width="8.625" style="4" customWidth="1"/>
    <col min="17" max="17" width="10.625" style="4" customWidth="1"/>
    <col min="18" max="18" width="10.125" style="4" customWidth="1"/>
    <col min="19" max="19" width="11.625" style="4" customWidth="1"/>
    <col min="20" max="20" width="11.125" style="4" customWidth="1"/>
    <col min="21" max="22" width="8.625" style="4" customWidth="1"/>
    <col min="23" max="23" width="10.125" style="4" customWidth="1"/>
    <col min="24" max="26" width="11.125" style="4" customWidth="1"/>
    <col min="27" max="16384" width="9.00390625" style="4" customWidth="1"/>
  </cols>
  <sheetData>
    <row r="1" ht="27.75" customHeight="1">
      <c r="B1" s="67" t="s">
        <v>53</v>
      </c>
    </row>
    <row r="2" ht="27.75" customHeight="1"/>
    <row r="3" spans="2:27" ht="27.75" customHeight="1" thickBot="1">
      <c r="B3" s="68" t="s">
        <v>54</v>
      </c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0" t="s">
        <v>0</v>
      </c>
      <c r="AA3" s="1"/>
    </row>
    <row r="4" spans="2:27" ht="27.75" customHeight="1">
      <c r="B4" s="223" t="s">
        <v>55</v>
      </c>
      <c r="C4" s="226" t="s">
        <v>56</v>
      </c>
      <c r="D4" s="229" t="s">
        <v>57</v>
      </c>
      <c r="E4" s="232" t="s">
        <v>58</v>
      </c>
      <c r="F4" s="232" t="s">
        <v>59</v>
      </c>
      <c r="G4" s="232" t="s">
        <v>60</v>
      </c>
      <c r="H4" s="232" t="s">
        <v>61</v>
      </c>
      <c r="I4" s="232" t="s">
        <v>62</v>
      </c>
      <c r="J4" s="232" t="s">
        <v>63</v>
      </c>
      <c r="K4" s="232" t="s">
        <v>64</v>
      </c>
      <c r="L4" s="232" t="s">
        <v>65</v>
      </c>
      <c r="M4" s="232" t="s">
        <v>66</v>
      </c>
      <c r="N4" s="232" t="s">
        <v>67</v>
      </c>
      <c r="O4" s="232" t="s">
        <v>68</v>
      </c>
      <c r="P4" s="232" t="s">
        <v>69</v>
      </c>
      <c r="Q4" s="232" t="s">
        <v>70</v>
      </c>
      <c r="R4" s="232" t="s">
        <v>71</v>
      </c>
      <c r="S4" s="232" t="s">
        <v>72</v>
      </c>
      <c r="T4" s="232" t="s">
        <v>73</v>
      </c>
      <c r="U4" s="232" t="s">
        <v>74</v>
      </c>
      <c r="V4" s="232" t="s">
        <v>75</v>
      </c>
      <c r="W4" s="232" t="s">
        <v>76</v>
      </c>
      <c r="X4" s="232" t="s">
        <v>77</v>
      </c>
      <c r="Y4" s="232" t="s">
        <v>78</v>
      </c>
      <c r="Z4" s="235" t="s">
        <v>79</v>
      </c>
      <c r="AA4" s="1"/>
    </row>
    <row r="5" spans="2:27" ht="27.75" customHeight="1">
      <c r="B5" s="224"/>
      <c r="C5" s="227"/>
      <c r="D5" s="230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6"/>
      <c r="AA5" s="1"/>
    </row>
    <row r="6" spans="2:27" ht="27.75" customHeight="1">
      <c r="B6" s="224"/>
      <c r="C6" s="227"/>
      <c r="D6" s="230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6"/>
      <c r="AA6" s="1"/>
    </row>
    <row r="7" spans="2:27" ht="27.75" customHeight="1" thickBot="1">
      <c r="B7" s="225"/>
      <c r="C7" s="228"/>
      <c r="D7" s="231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7"/>
      <c r="AA7" s="1"/>
    </row>
    <row r="8" spans="2:30" ht="52.5" customHeight="1">
      <c r="B8" s="71" t="s">
        <v>80</v>
      </c>
      <c r="C8" s="72">
        <f>SUM(C9:C10)</f>
        <v>54143788</v>
      </c>
      <c r="D8" s="73">
        <f aca="true" t="shared" si="0" ref="D8:Z8">SUM(D9:D10)</f>
        <v>30495702</v>
      </c>
      <c r="E8" s="73">
        <f t="shared" si="0"/>
        <v>746277</v>
      </c>
      <c r="F8" s="73">
        <f t="shared" si="0"/>
        <v>129474</v>
      </c>
      <c r="G8" s="73">
        <f t="shared" si="0"/>
        <v>60818</v>
      </c>
      <c r="H8" s="73">
        <f t="shared" si="0"/>
        <v>20496</v>
      </c>
      <c r="I8" s="73">
        <f t="shared" si="0"/>
        <v>1727632</v>
      </c>
      <c r="J8" s="73">
        <f t="shared" si="0"/>
        <v>107432</v>
      </c>
      <c r="K8" s="73"/>
      <c r="L8" s="73">
        <f t="shared" si="0"/>
        <v>661477</v>
      </c>
      <c r="M8" s="73">
        <f t="shared" si="0"/>
        <v>21406</v>
      </c>
      <c r="N8" s="73">
        <f t="shared" si="0"/>
        <v>364383</v>
      </c>
      <c r="O8" s="73">
        <f t="shared" si="0"/>
        <v>1925841</v>
      </c>
      <c r="P8" s="73">
        <f t="shared" si="0"/>
        <v>44474</v>
      </c>
      <c r="Q8" s="73">
        <f t="shared" si="0"/>
        <v>1379062</v>
      </c>
      <c r="R8" s="73">
        <f t="shared" si="0"/>
        <v>882844</v>
      </c>
      <c r="S8" s="73">
        <f t="shared" si="0"/>
        <v>3854950</v>
      </c>
      <c r="T8" s="73">
        <f t="shared" si="0"/>
        <v>2902506</v>
      </c>
      <c r="U8" s="73">
        <f t="shared" si="0"/>
        <v>81465</v>
      </c>
      <c r="V8" s="73">
        <f t="shared" si="0"/>
        <v>36877</v>
      </c>
      <c r="W8" s="73">
        <f t="shared" si="0"/>
        <v>1078681</v>
      </c>
      <c r="X8" s="73">
        <f t="shared" si="0"/>
        <v>2177483</v>
      </c>
      <c r="Y8" s="73">
        <f t="shared" si="0"/>
        <v>2546508</v>
      </c>
      <c r="Z8" s="73">
        <f t="shared" si="0"/>
        <v>2898000</v>
      </c>
      <c r="AA8" s="29"/>
      <c r="AB8" s="38"/>
      <c r="AC8" s="38"/>
      <c r="AD8" s="38"/>
    </row>
    <row r="9" spans="2:30" ht="52.5" customHeight="1">
      <c r="B9" s="74" t="s">
        <v>81</v>
      </c>
      <c r="C9" s="75">
        <f>SUM(D9:Z9)</f>
        <v>48466919</v>
      </c>
      <c r="D9" s="76">
        <v>27451633</v>
      </c>
      <c r="E9" s="76">
        <v>674771</v>
      </c>
      <c r="F9" s="76">
        <v>115239</v>
      </c>
      <c r="G9" s="76">
        <v>54130</v>
      </c>
      <c r="H9" s="76">
        <v>18246</v>
      </c>
      <c r="I9" s="76">
        <v>1546425</v>
      </c>
      <c r="J9" s="77">
        <v>107432</v>
      </c>
      <c r="K9" s="76"/>
      <c r="L9" s="77">
        <v>597945</v>
      </c>
      <c r="M9" s="76">
        <v>21406</v>
      </c>
      <c r="N9" s="77">
        <v>334224</v>
      </c>
      <c r="O9" s="77">
        <v>1390404</v>
      </c>
      <c r="P9" s="77">
        <v>40037</v>
      </c>
      <c r="Q9" s="77">
        <v>1289913</v>
      </c>
      <c r="R9" s="77">
        <v>738780</v>
      </c>
      <c r="S9" s="77">
        <v>3533763</v>
      </c>
      <c r="T9" s="77">
        <v>2546588</v>
      </c>
      <c r="U9" s="77">
        <v>76418</v>
      </c>
      <c r="V9" s="77">
        <v>35497</v>
      </c>
      <c r="W9" s="77">
        <v>854882</v>
      </c>
      <c r="X9" s="77">
        <v>2096890</v>
      </c>
      <c r="Y9" s="77">
        <v>2323096</v>
      </c>
      <c r="Z9" s="78">
        <v>2619200</v>
      </c>
      <c r="AA9" s="29"/>
      <c r="AB9" s="38"/>
      <c r="AC9" s="38"/>
      <c r="AD9" s="38"/>
    </row>
    <row r="10" spans="2:30" ht="52.5" customHeight="1" thickBot="1">
      <c r="B10" s="79" t="s">
        <v>82</v>
      </c>
      <c r="C10" s="80">
        <f>SUM(D10:Z10)</f>
        <v>5676869</v>
      </c>
      <c r="D10" s="81">
        <v>3044069</v>
      </c>
      <c r="E10" s="81">
        <v>71506</v>
      </c>
      <c r="F10" s="81">
        <v>14235</v>
      </c>
      <c r="G10" s="81">
        <v>6688</v>
      </c>
      <c r="H10" s="81">
        <v>2250</v>
      </c>
      <c r="I10" s="81">
        <v>181207</v>
      </c>
      <c r="J10" s="82"/>
      <c r="K10" s="81"/>
      <c r="L10" s="82">
        <v>63532</v>
      </c>
      <c r="M10" s="81"/>
      <c r="N10" s="82">
        <v>30159</v>
      </c>
      <c r="O10" s="82">
        <v>535437</v>
      </c>
      <c r="P10" s="82">
        <v>4437</v>
      </c>
      <c r="Q10" s="82">
        <v>89149</v>
      </c>
      <c r="R10" s="82">
        <v>144064</v>
      </c>
      <c r="S10" s="82">
        <v>321187</v>
      </c>
      <c r="T10" s="82">
        <v>355918</v>
      </c>
      <c r="U10" s="82">
        <v>5047</v>
      </c>
      <c r="V10" s="82">
        <v>1380</v>
      </c>
      <c r="W10" s="82">
        <v>223799</v>
      </c>
      <c r="X10" s="82">
        <v>80593</v>
      </c>
      <c r="Y10" s="82">
        <v>223412</v>
      </c>
      <c r="Z10" s="83">
        <v>278800</v>
      </c>
      <c r="AA10" s="29"/>
      <c r="AB10" s="38"/>
      <c r="AC10" s="38"/>
      <c r="AD10" s="38"/>
    </row>
    <row r="11" spans="2:30" ht="52.5" customHeight="1">
      <c r="B11" s="71" t="s">
        <v>83</v>
      </c>
      <c r="C11" s="72">
        <f aca="true" t="shared" si="1" ref="C11:J11">SUM(C12:C13)</f>
        <v>60002677</v>
      </c>
      <c r="D11" s="73">
        <f t="shared" si="1"/>
        <v>27785772</v>
      </c>
      <c r="E11" s="73">
        <f t="shared" si="1"/>
        <v>697919</v>
      </c>
      <c r="F11" s="73">
        <f t="shared" si="1"/>
        <v>111419</v>
      </c>
      <c r="G11" s="73">
        <f t="shared" si="1"/>
        <v>46705</v>
      </c>
      <c r="H11" s="73">
        <f t="shared" si="1"/>
        <v>22871</v>
      </c>
      <c r="I11" s="73">
        <f t="shared" si="1"/>
        <v>1842165</v>
      </c>
      <c r="J11" s="73">
        <f t="shared" si="1"/>
        <v>110928</v>
      </c>
      <c r="K11" s="73"/>
      <c r="L11" s="73">
        <f aca="true" t="shared" si="2" ref="L11:Z11">SUM(L12:L13)</f>
        <v>392524</v>
      </c>
      <c r="M11" s="73">
        <f t="shared" si="2"/>
        <v>19729</v>
      </c>
      <c r="N11" s="73">
        <f t="shared" si="2"/>
        <v>456635</v>
      </c>
      <c r="O11" s="73">
        <f t="shared" si="2"/>
        <v>3037354</v>
      </c>
      <c r="P11" s="73">
        <f t="shared" si="2"/>
        <v>45646</v>
      </c>
      <c r="Q11" s="73">
        <f t="shared" si="2"/>
        <v>1258979</v>
      </c>
      <c r="R11" s="73">
        <f t="shared" si="2"/>
        <v>920301</v>
      </c>
      <c r="S11" s="73">
        <f t="shared" si="2"/>
        <v>8306214</v>
      </c>
      <c r="T11" s="73">
        <f t="shared" si="2"/>
        <v>3114128</v>
      </c>
      <c r="U11" s="73">
        <f t="shared" si="2"/>
        <v>168614</v>
      </c>
      <c r="V11" s="73">
        <f t="shared" si="2"/>
        <v>14290</v>
      </c>
      <c r="W11" s="73">
        <f t="shared" si="2"/>
        <v>1981122</v>
      </c>
      <c r="X11" s="73">
        <f t="shared" si="2"/>
        <v>2106541</v>
      </c>
      <c r="Y11" s="73">
        <f t="shared" si="2"/>
        <v>3824621</v>
      </c>
      <c r="Z11" s="73">
        <f t="shared" si="2"/>
        <v>3738200</v>
      </c>
      <c r="AA11" s="29"/>
      <c r="AB11" s="38"/>
      <c r="AC11" s="38"/>
      <c r="AD11" s="38"/>
    </row>
    <row r="12" spans="2:30" ht="52.5" customHeight="1">
      <c r="B12" s="74" t="s">
        <v>81</v>
      </c>
      <c r="C12" s="75">
        <f>SUM(D12:Z12)</f>
        <v>53667002</v>
      </c>
      <c r="D12" s="84">
        <v>25330252</v>
      </c>
      <c r="E12" s="84">
        <v>651076</v>
      </c>
      <c r="F12" s="84">
        <v>102457</v>
      </c>
      <c r="G12" s="84">
        <v>43373</v>
      </c>
      <c r="H12" s="84">
        <v>22871</v>
      </c>
      <c r="I12" s="84">
        <v>1695789</v>
      </c>
      <c r="J12" s="85">
        <v>110928</v>
      </c>
      <c r="K12" s="84"/>
      <c r="L12" s="85">
        <v>368624</v>
      </c>
      <c r="M12" s="84">
        <v>19729</v>
      </c>
      <c r="N12" s="85">
        <v>417212</v>
      </c>
      <c r="O12" s="85">
        <v>2318287</v>
      </c>
      <c r="P12" s="85">
        <v>43086</v>
      </c>
      <c r="Q12" s="85">
        <v>1195550</v>
      </c>
      <c r="R12" s="85">
        <v>811523</v>
      </c>
      <c r="S12" s="85">
        <v>7770172</v>
      </c>
      <c r="T12" s="85">
        <v>2907498</v>
      </c>
      <c r="U12" s="85">
        <v>144388</v>
      </c>
      <c r="V12" s="85">
        <v>14269</v>
      </c>
      <c r="W12" s="85">
        <v>766755</v>
      </c>
      <c r="X12" s="85">
        <v>1931461</v>
      </c>
      <c r="Y12" s="85">
        <v>3623402</v>
      </c>
      <c r="Z12" s="86">
        <v>3378300</v>
      </c>
      <c r="AA12" s="29"/>
      <c r="AB12" s="38"/>
      <c r="AC12" s="38"/>
      <c r="AD12" s="38"/>
    </row>
    <row r="13" spans="2:30" ht="52.5" customHeight="1" thickBot="1">
      <c r="B13" s="79" t="s">
        <v>82</v>
      </c>
      <c r="C13" s="87">
        <f>SUM(D13:Z13)</f>
        <v>6335675</v>
      </c>
      <c r="D13" s="81">
        <v>2455520</v>
      </c>
      <c r="E13" s="81">
        <v>46843</v>
      </c>
      <c r="F13" s="81">
        <v>8962</v>
      </c>
      <c r="G13" s="81">
        <v>3332</v>
      </c>
      <c r="H13" s="81"/>
      <c r="I13" s="81">
        <v>146376</v>
      </c>
      <c r="J13" s="82"/>
      <c r="K13" s="81"/>
      <c r="L13" s="82">
        <v>23900</v>
      </c>
      <c r="M13" s="81"/>
      <c r="N13" s="82">
        <v>39423</v>
      </c>
      <c r="O13" s="82">
        <v>719067</v>
      </c>
      <c r="P13" s="82">
        <v>2560</v>
      </c>
      <c r="Q13" s="82">
        <v>63429</v>
      </c>
      <c r="R13" s="82">
        <v>108778</v>
      </c>
      <c r="S13" s="82">
        <v>536042</v>
      </c>
      <c r="T13" s="82">
        <v>206630</v>
      </c>
      <c r="U13" s="82">
        <v>24226</v>
      </c>
      <c r="V13" s="82">
        <v>21</v>
      </c>
      <c r="W13" s="82">
        <v>1214367</v>
      </c>
      <c r="X13" s="82">
        <v>175080</v>
      </c>
      <c r="Y13" s="82">
        <v>201219</v>
      </c>
      <c r="Z13" s="83">
        <v>359900</v>
      </c>
      <c r="AA13" s="29"/>
      <c r="AB13" s="38"/>
      <c r="AC13" s="38"/>
      <c r="AD13" s="38"/>
    </row>
    <row r="14" spans="2:30" ht="52.5" customHeight="1" thickBot="1">
      <c r="B14" s="88" t="s">
        <v>84</v>
      </c>
      <c r="C14" s="89">
        <f>SUM(D14:Z14)</f>
        <v>59213509</v>
      </c>
      <c r="D14" s="90">
        <v>27173836</v>
      </c>
      <c r="E14" s="90">
        <v>673815</v>
      </c>
      <c r="F14" s="90">
        <v>106440</v>
      </c>
      <c r="G14" s="90">
        <v>57588</v>
      </c>
      <c r="H14" s="90">
        <v>19118</v>
      </c>
      <c r="I14" s="90">
        <v>1839001</v>
      </c>
      <c r="J14" s="91">
        <v>110275</v>
      </c>
      <c r="K14" s="90"/>
      <c r="L14" s="91">
        <v>323734</v>
      </c>
      <c r="M14" s="90">
        <v>19814</v>
      </c>
      <c r="N14" s="91">
        <v>403014</v>
      </c>
      <c r="O14" s="91">
        <v>5443707</v>
      </c>
      <c r="P14" s="91">
        <v>42531</v>
      </c>
      <c r="Q14" s="91">
        <v>949415</v>
      </c>
      <c r="R14" s="91">
        <v>1001167</v>
      </c>
      <c r="S14" s="91">
        <v>7928710</v>
      </c>
      <c r="T14" s="91">
        <v>3975717</v>
      </c>
      <c r="U14" s="91">
        <v>123919</v>
      </c>
      <c r="V14" s="91">
        <v>24043</v>
      </c>
      <c r="W14" s="91">
        <v>163257</v>
      </c>
      <c r="X14" s="91">
        <v>1850422</v>
      </c>
      <c r="Y14" s="91">
        <v>2587686</v>
      </c>
      <c r="Z14" s="92">
        <v>4396300</v>
      </c>
      <c r="AA14" s="29"/>
      <c r="AB14" s="38"/>
      <c r="AC14" s="38"/>
      <c r="AD14" s="38"/>
    </row>
    <row r="15" spans="2:30" ht="52.5" customHeight="1" thickBot="1">
      <c r="B15" s="88" t="s">
        <v>85</v>
      </c>
      <c r="C15" s="89">
        <f>SUM(D15:Z15)</f>
        <v>59785010</v>
      </c>
      <c r="D15" s="90">
        <v>27259314</v>
      </c>
      <c r="E15" s="90">
        <v>661611</v>
      </c>
      <c r="F15" s="90">
        <v>89156</v>
      </c>
      <c r="G15" s="90">
        <v>61968</v>
      </c>
      <c r="H15" s="90">
        <v>14664</v>
      </c>
      <c r="I15" s="90">
        <v>1790483</v>
      </c>
      <c r="J15" s="91">
        <v>109991</v>
      </c>
      <c r="K15" s="90"/>
      <c r="L15" s="91">
        <v>269877</v>
      </c>
      <c r="M15" s="90">
        <v>17836</v>
      </c>
      <c r="N15" s="91">
        <v>346623</v>
      </c>
      <c r="O15" s="91">
        <v>6709863</v>
      </c>
      <c r="P15" s="91">
        <v>41447</v>
      </c>
      <c r="Q15" s="91">
        <v>957742</v>
      </c>
      <c r="R15" s="91">
        <v>1006180</v>
      </c>
      <c r="S15" s="91">
        <v>7099650</v>
      </c>
      <c r="T15" s="91">
        <v>3643436</v>
      </c>
      <c r="U15" s="91">
        <v>109582</v>
      </c>
      <c r="V15" s="91">
        <v>13704</v>
      </c>
      <c r="W15" s="91">
        <v>147058</v>
      </c>
      <c r="X15" s="91">
        <v>3012261</v>
      </c>
      <c r="Y15" s="91">
        <v>2576764</v>
      </c>
      <c r="Z15" s="92">
        <v>3845800</v>
      </c>
      <c r="AA15" s="29"/>
      <c r="AB15" s="38"/>
      <c r="AC15" s="38"/>
      <c r="AD15" s="38"/>
    </row>
    <row r="16" spans="2:30" ht="52.5" customHeight="1" thickBot="1">
      <c r="B16" s="93" t="s">
        <v>86</v>
      </c>
      <c r="C16" s="94">
        <f>SUM(D16:Z16)</f>
        <v>61851014</v>
      </c>
      <c r="D16" s="95">
        <v>27370000</v>
      </c>
      <c r="E16" s="95">
        <v>620402</v>
      </c>
      <c r="F16" s="95">
        <v>72914</v>
      </c>
      <c r="G16" s="95">
        <v>67206</v>
      </c>
      <c r="H16" s="95">
        <v>15726</v>
      </c>
      <c r="I16" s="95">
        <v>1773100</v>
      </c>
      <c r="J16" s="95">
        <v>104852</v>
      </c>
      <c r="K16" s="95"/>
      <c r="L16" s="95">
        <v>362189</v>
      </c>
      <c r="M16" s="95">
        <v>17865</v>
      </c>
      <c r="N16" s="95">
        <v>129682</v>
      </c>
      <c r="O16" s="95">
        <v>6606219</v>
      </c>
      <c r="P16" s="95">
        <v>41262</v>
      </c>
      <c r="Q16" s="95">
        <v>987356</v>
      </c>
      <c r="R16" s="95">
        <v>986688</v>
      </c>
      <c r="S16" s="95">
        <v>6796372</v>
      </c>
      <c r="T16" s="95">
        <v>3347678</v>
      </c>
      <c r="U16" s="95">
        <v>383410</v>
      </c>
      <c r="V16" s="95">
        <v>43274</v>
      </c>
      <c r="W16" s="95">
        <v>2636359</v>
      </c>
      <c r="X16" s="95">
        <v>2975166</v>
      </c>
      <c r="Y16" s="95">
        <v>2794894</v>
      </c>
      <c r="Z16" s="95">
        <v>3718400</v>
      </c>
      <c r="AA16" s="29"/>
      <c r="AB16" s="38"/>
      <c r="AC16" s="38"/>
      <c r="AD16" s="38"/>
    </row>
    <row r="17" spans="2:30" s="96" customFormat="1" ht="52.5" customHeight="1" thickBot="1">
      <c r="B17" s="97" t="s">
        <v>87</v>
      </c>
      <c r="C17" s="98">
        <f>C8+C11+C14+C15+C16</f>
        <v>294995998</v>
      </c>
      <c r="D17" s="98">
        <f aca="true" t="shared" si="3" ref="D17:J17">D8+D11+D14+D15+D16</f>
        <v>140084624</v>
      </c>
      <c r="E17" s="98">
        <f t="shared" si="3"/>
        <v>3400024</v>
      </c>
      <c r="F17" s="98">
        <f t="shared" si="3"/>
        <v>509403</v>
      </c>
      <c r="G17" s="98">
        <f t="shared" si="3"/>
        <v>294285</v>
      </c>
      <c r="H17" s="98">
        <f t="shared" si="3"/>
        <v>92875</v>
      </c>
      <c r="I17" s="98">
        <f t="shared" si="3"/>
        <v>8972381</v>
      </c>
      <c r="J17" s="98">
        <f t="shared" si="3"/>
        <v>543478</v>
      </c>
      <c r="K17" s="98"/>
      <c r="L17" s="98">
        <f aca="true" t="shared" si="4" ref="L17:Z17">L8+L11+L14+L15+L16</f>
        <v>2009801</v>
      </c>
      <c r="M17" s="98">
        <f t="shared" si="4"/>
        <v>96650</v>
      </c>
      <c r="N17" s="98">
        <f t="shared" si="4"/>
        <v>1700337</v>
      </c>
      <c r="O17" s="98">
        <f t="shared" si="4"/>
        <v>23722984</v>
      </c>
      <c r="P17" s="98">
        <f t="shared" si="4"/>
        <v>215360</v>
      </c>
      <c r="Q17" s="98">
        <f t="shared" si="4"/>
        <v>5532554</v>
      </c>
      <c r="R17" s="98">
        <f t="shared" si="4"/>
        <v>4797180</v>
      </c>
      <c r="S17" s="98">
        <f t="shared" si="4"/>
        <v>33985896</v>
      </c>
      <c r="T17" s="98">
        <f t="shared" si="4"/>
        <v>16983465</v>
      </c>
      <c r="U17" s="98">
        <f t="shared" si="4"/>
        <v>866990</v>
      </c>
      <c r="V17" s="98">
        <f t="shared" si="4"/>
        <v>132188</v>
      </c>
      <c r="W17" s="98">
        <f t="shared" si="4"/>
        <v>6006477</v>
      </c>
      <c r="X17" s="98">
        <f t="shared" si="4"/>
        <v>12121873</v>
      </c>
      <c r="Y17" s="98">
        <f t="shared" si="4"/>
        <v>14330473</v>
      </c>
      <c r="Z17" s="98">
        <f t="shared" si="4"/>
        <v>18596700</v>
      </c>
      <c r="AA17" s="29"/>
      <c r="AB17" s="99"/>
      <c r="AC17" s="99"/>
      <c r="AD17" s="99"/>
    </row>
    <row r="18" spans="2:30" ht="27.75" customHeight="1">
      <c r="B18" s="29" t="s">
        <v>88</v>
      </c>
      <c r="C18" s="100"/>
      <c r="D18" s="101"/>
      <c r="E18" s="101"/>
      <c r="F18" s="101"/>
      <c r="G18" s="102"/>
      <c r="H18" s="238"/>
      <c r="I18" s="23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W18" s="29"/>
      <c r="X18" s="29"/>
      <c r="Z18" s="29" t="s">
        <v>89</v>
      </c>
      <c r="AA18" s="29"/>
      <c r="AB18" s="38"/>
      <c r="AC18" s="38"/>
      <c r="AD18" s="38"/>
    </row>
    <row r="19" spans="2:30" ht="27.75" customHeight="1">
      <c r="B19" s="104"/>
      <c r="C19" s="100"/>
      <c r="D19" s="102"/>
      <c r="E19" s="102"/>
      <c r="F19" s="102"/>
      <c r="G19" s="102"/>
      <c r="H19" s="102"/>
      <c r="I19" s="102"/>
      <c r="J19" s="29"/>
      <c r="K19" s="239"/>
      <c r="L19" s="239"/>
      <c r="M19" s="239"/>
      <c r="N19" s="239"/>
      <c r="O19" s="239"/>
      <c r="P19" s="239"/>
      <c r="Q19" s="239"/>
      <c r="R19" s="102"/>
      <c r="S19" s="29"/>
      <c r="T19" s="29"/>
      <c r="U19" s="29"/>
      <c r="V19" s="29"/>
      <c r="W19" s="29"/>
      <c r="X19" s="29"/>
      <c r="Y19" s="29"/>
      <c r="Z19" s="29"/>
      <c r="AA19" s="29"/>
      <c r="AB19" s="38"/>
      <c r="AC19" s="38"/>
      <c r="AD19" s="38"/>
    </row>
    <row r="20" spans="2:30" ht="27.75" customHeight="1">
      <c r="B20" s="105"/>
      <c r="C20" s="103"/>
      <c r="D20" s="102"/>
      <c r="E20" s="102"/>
      <c r="F20" s="102"/>
      <c r="G20" s="102"/>
      <c r="H20" s="102"/>
      <c r="I20" s="103"/>
      <c r="J20" s="29"/>
      <c r="K20" s="102"/>
      <c r="L20" s="102"/>
      <c r="M20" s="102"/>
      <c r="N20" s="102"/>
      <c r="O20" s="102"/>
      <c r="P20" s="102"/>
      <c r="Q20" s="106"/>
      <c r="R20" s="102"/>
      <c r="S20" s="29"/>
      <c r="T20" s="29"/>
      <c r="U20" s="29"/>
      <c r="V20" s="29"/>
      <c r="W20" s="29"/>
      <c r="X20" s="29"/>
      <c r="Y20" s="29"/>
      <c r="Z20" s="29"/>
      <c r="AA20" s="29"/>
      <c r="AB20" s="38"/>
      <c r="AC20" s="38"/>
      <c r="AD20" s="38"/>
    </row>
    <row r="21" spans="2:27" ht="27.75" customHeight="1">
      <c r="B21" s="40"/>
      <c r="C21" s="40"/>
      <c r="D21" s="40"/>
      <c r="E21" s="40"/>
      <c r="F21" s="40"/>
      <c r="G21" s="40"/>
      <c r="H21" s="40"/>
      <c r="I21" s="40"/>
      <c r="J21" s="1"/>
      <c r="K21" s="107"/>
      <c r="L21" s="108"/>
      <c r="M21" s="108"/>
      <c r="N21" s="108"/>
      <c r="O21" s="108"/>
      <c r="P21" s="108"/>
      <c r="Q21" s="109"/>
      <c r="R21" s="110"/>
      <c r="S21" s="1"/>
      <c r="T21" s="1"/>
      <c r="U21" s="1"/>
      <c r="V21" s="1"/>
      <c r="W21" s="1"/>
      <c r="X21" s="1"/>
      <c r="Y21" s="1"/>
      <c r="Z21" s="1"/>
      <c r="AA21" s="1"/>
    </row>
    <row r="22" spans="2:27" ht="18" customHeight="1">
      <c r="B22" s="40"/>
      <c r="C22" s="40"/>
      <c r="D22" s="40"/>
      <c r="E22" s="40"/>
      <c r="F22" s="40"/>
      <c r="G22" s="40"/>
      <c r="H22" s="40"/>
      <c r="I22" s="104"/>
      <c r="J22" s="1"/>
      <c r="K22" s="107"/>
      <c r="L22" s="108"/>
      <c r="M22" s="108"/>
      <c r="N22" s="108"/>
      <c r="O22" s="108"/>
      <c r="P22" s="108"/>
      <c r="Q22" s="109"/>
      <c r="R22" s="110"/>
      <c r="S22" s="1"/>
      <c r="T22" s="1"/>
      <c r="U22" s="1"/>
      <c r="V22" s="1"/>
      <c r="W22" s="1"/>
      <c r="X22" s="1"/>
      <c r="Y22" s="1"/>
      <c r="Z22" s="1"/>
      <c r="AA22" s="1"/>
    </row>
    <row r="23" spans="2:27" ht="18" customHeight="1">
      <c r="B23" s="111"/>
      <c r="C23" s="111"/>
      <c r="D23" s="109"/>
      <c r="E23" s="108"/>
      <c r="F23" s="108"/>
      <c r="G23" s="108"/>
      <c r="H23" s="108"/>
      <c r="I23" s="112"/>
      <c r="J23" s="1"/>
      <c r="K23" s="107"/>
      <c r="L23" s="108"/>
      <c r="M23" s="108"/>
      <c r="N23" s="108"/>
      <c r="O23" s="108"/>
      <c r="P23" s="108"/>
      <c r="Q23" s="109"/>
      <c r="R23" s="110"/>
      <c r="S23" s="1"/>
      <c r="T23" s="1"/>
      <c r="U23" s="1"/>
      <c r="V23" s="1"/>
      <c r="W23" s="1"/>
      <c r="X23" s="1"/>
      <c r="Y23" s="1"/>
      <c r="Z23" s="1"/>
      <c r="AA23" s="1"/>
    </row>
    <row r="24" spans="2:27" ht="18" customHeight="1">
      <c r="B24" s="111"/>
      <c r="C24" s="111"/>
      <c r="D24" s="109"/>
      <c r="E24" s="108"/>
      <c r="F24" s="108"/>
      <c r="G24" s="108"/>
      <c r="H24" s="108"/>
      <c r="I24" s="112"/>
      <c r="J24" s="1"/>
      <c r="K24" s="107"/>
      <c r="L24" s="108"/>
      <c r="M24" s="108"/>
      <c r="N24" s="108"/>
      <c r="O24" s="108"/>
      <c r="P24" s="108"/>
      <c r="Q24" s="108"/>
      <c r="R24" s="110"/>
      <c r="S24" s="1"/>
      <c r="T24" s="1"/>
      <c r="U24" s="1"/>
      <c r="V24" s="1"/>
      <c r="W24" s="1"/>
      <c r="X24" s="1"/>
      <c r="Y24" s="1"/>
      <c r="Z24" s="1"/>
      <c r="AA24" s="1"/>
    </row>
    <row r="25" spans="2:27" ht="18" customHeight="1">
      <c r="B25" s="111"/>
      <c r="C25" s="111"/>
      <c r="D25" s="109"/>
      <c r="E25" s="108"/>
      <c r="F25" s="108"/>
      <c r="G25" s="108"/>
      <c r="H25" s="108"/>
      <c r="I25" s="112"/>
      <c r="J25" s="1"/>
      <c r="K25" s="107"/>
      <c r="L25" s="108"/>
      <c r="M25" s="108"/>
      <c r="N25" s="108"/>
      <c r="O25" s="108"/>
      <c r="P25" s="108"/>
      <c r="Q25" s="108"/>
      <c r="R25" s="110"/>
      <c r="S25" s="1"/>
      <c r="T25" s="1"/>
      <c r="U25" s="1"/>
      <c r="V25" s="1"/>
      <c r="W25" s="1"/>
      <c r="X25" s="1"/>
      <c r="Y25" s="1"/>
      <c r="Z25" s="1"/>
      <c r="AA25" s="1"/>
    </row>
    <row r="26" spans="2:27" ht="18" customHeight="1">
      <c r="B26" s="111"/>
      <c r="C26" s="111"/>
      <c r="D26" s="113"/>
      <c r="E26" s="113"/>
      <c r="F26" s="113"/>
      <c r="G26" s="113"/>
      <c r="H26" s="108"/>
      <c r="I26" s="112"/>
      <c r="J26" s="1"/>
      <c r="K26" s="107"/>
      <c r="L26" s="108"/>
      <c r="M26" s="108"/>
      <c r="N26" s="108"/>
      <c r="O26" s="108"/>
      <c r="P26" s="108"/>
      <c r="Q26" s="109"/>
      <c r="R26" s="110"/>
      <c r="S26" s="1"/>
      <c r="T26" s="1"/>
      <c r="U26" s="1"/>
      <c r="V26" s="1"/>
      <c r="W26" s="1"/>
      <c r="X26" s="1"/>
      <c r="Y26" s="1"/>
      <c r="Z26" s="1"/>
      <c r="AA26" s="1"/>
    </row>
    <row r="27" spans="2:27" ht="18" customHeight="1">
      <c r="B27" s="111"/>
      <c r="C27" s="111"/>
      <c r="D27" s="113"/>
      <c r="E27" s="113"/>
      <c r="F27" s="113"/>
      <c r="G27" s="113"/>
      <c r="H27" s="108"/>
      <c r="I27" s="112"/>
      <c r="J27" s="1"/>
      <c r="K27" s="107"/>
      <c r="L27" s="108"/>
      <c r="M27" s="108"/>
      <c r="N27" s="108"/>
      <c r="O27" s="108"/>
      <c r="P27" s="108"/>
      <c r="Q27" s="109"/>
      <c r="R27" s="110"/>
      <c r="S27" s="1"/>
      <c r="T27" s="1"/>
      <c r="U27" s="1"/>
      <c r="V27" s="1"/>
      <c r="W27" s="1"/>
      <c r="X27" s="1"/>
      <c r="Y27" s="1"/>
      <c r="Z27" s="1"/>
      <c r="AA27" s="1"/>
    </row>
    <row r="28" spans="2:27" ht="18" customHeight="1">
      <c r="B28" s="111"/>
      <c r="C28" s="111"/>
      <c r="D28" s="109"/>
      <c r="E28" s="108"/>
      <c r="F28" s="108"/>
      <c r="G28" s="108"/>
      <c r="H28" s="108"/>
      <c r="I28" s="112"/>
      <c r="J28" s="1"/>
      <c r="K28" s="107"/>
      <c r="L28" s="108"/>
      <c r="M28" s="108"/>
      <c r="N28" s="108"/>
      <c r="O28" s="108"/>
      <c r="P28" s="108"/>
      <c r="Q28" s="109"/>
      <c r="R28" s="110"/>
      <c r="S28" s="1"/>
      <c r="T28" s="1"/>
      <c r="U28" s="1"/>
      <c r="V28" s="1"/>
      <c r="W28" s="1"/>
      <c r="X28" s="1"/>
      <c r="Y28" s="1"/>
      <c r="Z28" s="1"/>
      <c r="AA28" s="1"/>
    </row>
    <row r="29" spans="2:27" ht="18" customHeight="1">
      <c r="B29" s="111"/>
      <c r="C29" s="111"/>
      <c r="D29" s="109"/>
      <c r="E29" s="108"/>
      <c r="F29" s="108"/>
      <c r="G29" s="108"/>
      <c r="H29" s="108"/>
      <c r="I29" s="112"/>
      <c r="J29" s="1"/>
      <c r="K29" s="107"/>
      <c r="L29" s="108"/>
      <c r="M29" s="108"/>
      <c r="N29" s="108"/>
      <c r="O29" s="108"/>
      <c r="P29" s="108"/>
      <c r="Q29" s="109"/>
      <c r="R29" s="110"/>
      <c r="S29" s="1"/>
      <c r="T29" s="1"/>
      <c r="U29" s="1"/>
      <c r="V29" s="1"/>
      <c r="W29" s="1"/>
      <c r="X29" s="1"/>
      <c r="Y29" s="1"/>
      <c r="Z29" s="1"/>
      <c r="AA29" s="1"/>
    </row>
    <row r="30" spans="2:27" ht="18" customHeight="1">
      <c r="B30" s="111"/>
      <c r="C30" s="111"/>
      <c r="D30" s="109"/>
      <c r="E30" s="113"/>
      <c r="F30" s="113"/>
      <c r="G30" s="113"/>
      <c r="H30" s="113"/>
      <c r="I30" s="114"/>
      <c r="J30" s="1"/>
      <c r="K30" s="115"/>
      <c r="L30" s="108"/>
      <c r="M30" s="108"/>
      <c r="N30" s="108"/>
      <c r="O30" s="108"/>
      <c r="P30" s="108"/>
      <c r="Q30" s="109"/>
      <c r="R30" s="110"/>
      <c r="S30" s="1"/>
      <c r="T30" s="1"/>
      <c r="U30" s="1"/>
      <c r="V30" s="1"/>
      <c r="W30" s="1"/>
      <c r="X30" s="1"/>
      <c r="Y30" s="1"/>
      <c r="Z30" s="1"/>
      <c r="AA30" s="1"/>
    </row>
    <row r="31" spans="2:27" ht="18" customHeight="1">
      <c r="B31" s="111"/>
      <c r="C31" s="111"/>
      <c r="D31" s="109"/>
      <c r="E31" s="108"/>
      <c r="F31" s="108"/>
      <c r="G31" s="108"/>
      <c r="H31" s="108"/>
      <c r="I31" s="112"/>
      <c r="J31" s="1"/>
      <c r="K31" s="107"/>
      <c r="L31" s="108"/>
      <c r="M31" s="108"/>
      <c r="N31" s="108"/>
      <c r="O31" s="108"/>
      <c r="P31" s="108"/>
      <c r="Q31" s="109"/>
      <c r="R31" s="110"/>
      <c r="S31" s="1"/>
      <c r="T31" s="1"/>
      <c r="U31" s="1"/>
      <c r="V31" s="1"/>
      <c r="W31" s="1"/>
      <c r="X31" s="1"/>
      <c r="Y31" s="1"/>
      <c r="Z31" s="1"/>
      <c r="AA31" s="1"/>
    </row>
    <row r="32" spans="2:27" ht="18" customHeight="1">
      <c r="B32" s="111"/>
      <c r="C32" s="111"/>
      <c r="D32" s="109"/>
      <c r="E32" s="108"/>
      <c r="F32" s="108"/>
      <c r="G32" s="108"/>
      <c r="H32" s="108"/>
      <c r="I32" s="112"/>
      <c r="J32" s="1"/>
      <c r="K32" s="107"/>
      <c r="L32" s="108"/>
      <c r="M32" s="108"/>
      <c r="N32" s="108"/>
      <c r="O32" s="108"/>
      <c r="P32" s="108"/>
      <c r="Q32" s="109"/>
      <c r="R32" s="110"/>
      <c r="S32" s="1"/>
      <c r="T32" s="1"/>
      <c r="U32" s="1"/>
      <c r="V32" s="1"/>
      <c r="W32" s="1"/>
      <c r="X32" s="1"/>
      <c r="Y32" s="1"/>
      <c r="Z32" s="1"/>
      <c r="AA32" s="1"/>
    </row>
    <row r="33" spans="2:27" ht="18" customHeight="1">
      <c r="B33" s="111"/>
      <c r="C33" s="111"/>
      <c r="D33" s="109"/>
      <c r="E33" s="108"/>
      <c r="F33" s="108"/>
      <c r="G33" s="108"/>
      <c r="H33" s="108"/>
      <c r="I33" s="112"/>
      <c r="J33" s="1"/>
      <c r="K33" s="115"/>
      <c r="L33" s="108"/>
      <c r="M33" s="108"/>
      <c r="N33" s="108"/>
      <c r="O33" s="108"/>
      <c r="P33" s="108"/>
      <c r="Q33" s="109"/>
      <c r="R33" s="110"/>
      <c r="S33" s="1"/>
      <c r="T33" s="1"/>
      <c r="U33" s="1"/>
      <c r="V33" s="1"/>
      <c r="W33" s="1"/>
      <c r="X33" s="1"/>
      <c r="Y33" s="1"/>
      <c r="Z33" s="1"/>
      <c r="AA33" s="1"/>
    </row>
    <row r="34" spans="2:27" ht="18" customHeight="1">
      <c r="B34" s="111"/>
      <c r="C34" s="111"/>
      <c r="D34" s="109"/>
      <c r="E34" s="108"/>
      <c r="F34" s="108"/>
      <c r="G34" s="108"/>
      <c r="H34" s="108"/>
      <c r="I34" s="112"/>
      <c r="J34" s="1"/>
      <c r="K34" s="107"/>
      <c r="L34" s="108"/>
      <c r="M34" s="108"/>
      <c r="N34" s="108"/>
      <c r="O34" s="108"/>
      <c r="P34" s="108"/>
      <c r="Q34" s="109"/>
      <c r="R34" s="110"/>
      <c r="S34" s="1"/>
      <c r="T34" s="1"/>
      <c r="U34" s="1"/>
      <c r="V34" s="1"/>
      <c r="W34" s="1"/>
      <c r="X34" s="1"/>
      <c r="Y34" s="1"/>
      <c r="Z34" s="1"/>
      <c r="AA34" s="1"/>
    </row>
    <row r="35" spans="2:19" ht="18" customHeight="1">
      <c r="B35" s="116"/>
      <c r="C35" s="116"/>
      <c r="D35" s="117"/>
      <c r="E35" s="118"/>
      <c r="F35" s="118"/>
      <c r="G35" s="118"/>
      <c r="H35" s="118"/>
      <c r="I35" s="119"/>
      <c r="K35" s="120"/>
      <c r="L35" s="121"/>
      <c r="M35" s="121"/>
      <c r="N35" s="121"/>
      <c r="O35" s="121"/>
      <c r="P35" s="121"/>
      <c r="Q35" s="122"/>
      <c r="R35" s="110"/>
      <c r="S35" s="1"/>
    </row>
    <row r="36" spans="2:19" ht="18" customHeight="1">
      <c r="B36" s="116"/>
      <c r="C36" s="116"/>
      <c r="D36" s="117"/>
      <c r="E36" s="118"/>
      <c r="F36" s="118"/>
      <c r="G36" s="118"/>
      <c r="H36" s="118"/>
      <c r="I36" s="119"/>
      <c r="K36" s="120"/>
      <c r="L36" s="121"/>
      <c r="M36" s="121"/>
      <c r="N36" s="121"/>
      <c r="O36" s="121"/>
      <c r="P36" s="121"/>
      <c r="Q36" s="122"/>
      <c r="R36" s="110"/>
      <c r="S36" s="1"/>
    </row>
    <row r="37" spans="2:19" ht="18" customHeight="1">
      <c r="B37" s="116"/>
      <c r="C37" s="116"/>
      <c r="D37" s="117"/>
      <c r="E37" s="118"/>
      <c r="F37" s="118"/>
      <c r="G37" s="118"/>
      <c r="H37" s="118"/>
      <c r="I37" s="119"/>
      <c r="K37" s="120"/>
      <c r="L37" s="121"/>
      <c r="M37" s="121"/>
      <c r="N37" s="121"/>
      <c r="O37" s="121"/>
      <c r="P37" s="121"/>
      <c r="Q37" s="122"/>
      <c r="R37" s="110"/>
      <c r="S37" s="1"/>
    </row>
    <row r="38" spans="2:19" ht="18" customHeight="1">
      <c r="B38" s="116"/>
      <c r="C38" s="116"/>
      <c r="D38" s="117"/>
      <c r="E38" s="118"/>
      <c r="F38" s="118"/>
      <c r="G38" s="118"/>
      <c r="H38" s="118"/>
      <c r="I38" s="119"/>
      <c r="K38" s="120"/>
      <c r="L38" s="121"/>
      <c r="M38" s="121"/>
      <c r="N38" s="121"/>
      <c r="O38" s="121"/>
      <c r="P38" s="121"/>
      <c r="Q38" s="122"/>
      <c r="R38" s="110"/>
      <c r="S38" s="1"/>
    </row>
    <row r="39" spans="2:19" ht="18" customHeight="1">
      <c r="B39" s="116"/>
      <c r="C39" s="116"/>
      <c r="D39" s="117"/>
      <c r="E39" s="118"/>
      <c r="F39" s="118"/>
      <c r="G39" s="118"/>
      <c r="H39" s="118"/>
      <c r="I39" s="119"/>
      <c r="K39" s="120"/>
      <c r="L39" s="121"/>
      <c r="M39" s="121"/>
      <c r="N39" s="121"/>
      <c r="O39" s="121"/>
      <c r="P39" s="121"/>
      <c r="Q39" s="121"/>
      <c r="R39" s="110"/>
      <c r="S39" s="1"/>
    </row>
    <row r="40" spans="2:19" ht="18" customHeight="1">
      <c r="B40" s="116"/>
      <c r="C40" s="116"/>
      <c r="D40" s="117"/>
      <c r="E40" s="118"/>
      <c r="F40" s="118"/>
      <c r="G40" s="118"/>
      <c r="H40" s="118"/>
      <c r="I40" s="119"/>
      <c r="K40" s="120"/>
      <c r="L40" s="121"/>
      <c r="M40" s="121"/>
      <c r="N40" s="121"/>
      <c r="O40" s="121"/>
      <c r="P40" s="121"/>
      <c r="Q40" s="122"/>
      <c r="R40" s="110"/>
      <c r="S40" s="1"/>
    </row>
    <row r="41" spans="2:19" ht="18" customHeight="1">
      <c r="B41" s="116"/>
      <c r="C41" s="116"/>
      <c r="D41" s="118"/>
      <c r="E41" s="118"/>
      <c r="F41" s="118"/>
      <c r="G41" s="118"/>
      <c r="H41" s="118"/>
      <c r="I41" s="123"/>
      <c r="K41" s="120"/>
      <c r="L41" s="121"/>
      <c r="M41" s="121"/>
      <c r="N41" s="121"/>
      <c r="O41" s="121"/>
      <c r="P41" s="121"/>
      <c r="Q41" s="122"/>
      <c r="R41" s="110"/>
      <c r="S41" s="1"/>
    </row>
    <row r="42" spans="2:19" ht="18" customHeight="1">
      <c r="B42" s="116"/>
      <c r="C42" s="116"/>
      <c r="D42" s="117"/>
      <c r="E42" s="118"/>
      <c r="F42" s="118"/>
      <c r="G42" s="118"/>
      <c r="H42" s="118"/>
      <c r="I42" s="119"/>
      <c r="K42" s="120"/>
      <c r="L42" s="121"/>
      <c r="M42" s="121"/>
      <c r="N42" s="121"/>
      <c r="O42" s="121"/>
      <c r="P42" s="121"/>
      <c r="Q42" s="122"/>
      <c r="R42" s="110"/>
      <c r="S42" s="1"/>
    </row>
    <row r="43" spans="2:19" ht="18" customHeight="1">
      <c r="B43" s="116"/>
      <c r="C43" s="116"/>
      <c r="D43" s="117"/>
      <c r="E43" s="118"/>
      <c r="F43" s="118"/>
      <c r="G43" s="118"/>
      <c r="H43" s="118"/>
      <c r="I43" s="119"/>
      <c r="K43" s="120"/>
      <c r="L43" s="121"/>
      <c r="M43" s="121"/>
      <c r="N43" s="121"/>
      <c r="O43" s="121"/>
      <c r="P43" s="121"/>
      <c r="Q43" s="122"/>
      <c r="R43" s="110"/>
      <c r="S43" s="1"/>
    </row>
    <row r="44" spans="2:19" ht="18" customHeight="1">
      <c r="B44" s="116"/>
      <c r="C44" s="116"/>
      <c r="D44" s="117"/>
      <c r="E44" s="118"/>
      <c r="F44" s="118"/>
      <c r="G44" s="118"/>
      <c r="H44" s="118"/>
      <c r="I44" s="119"/>
      <c r="K44" s="124"/>
      <c r="L44" s="125"/>
      <c r="M44" s="125"/>
      <c r="N44" s="125"/>
      <c r="O44" s="125"/>
      <c r="P44" s="125"/>
      <c r="Q44" s="126"/>
      <c r="R44" s="110"/>
      <c r="S44" s="1"/>
    </row>
    <row r="45" spans="2:19" ht="18" customHeight="1">
      <c r="B45" s="116"/>
      <c r="C45" s="116"/>
      <c r="D45" s="117"/>
      <c r="E45" s="118"/>
      <c r="F45" s="118"/>
      <c r="G45" s="118"/>
      <c r="H45" s="118"/>
      <c r="I45" s="119"/>
      <c r="K45" s="110"/>
      <c r="L45" s="110"/>
      <c r="M45" s="110"/>
      <c r="N45" s="110"/>
      <c r="O45" s="110"/>
      <c r="P45" s="240"/>
      <c r="Q45" s="240"/>
      <c r="R45" s="110"/>
      <c r="S45" s="1"/>
    </row>
    <row r="46" spans="2:19" ht="18" customHeight="1">
      <c r="B46" s="128"/>
      <c r="C46" s="128"/>
      <c r="D46" s="129"/>
      <c r="E46" s="130"/>
      <c r="F46" s="130"/>
      <c r="G46" s="130"/>
      <c r="H46" s="130"/>
      <c r="I46" s="131"/>
      <c r="K46" s="132"/>
      <c r="L46" s="132"/>
      <c r="M46" s="132"/>
      <c r="N46" s="132"/>
      <c r="O46" s="132"/>
      <c r="P46" s="132"/>
      <c r="Q46" s="132"/>
      <c r="R46" s="110"/>
      <c r="S46" s="1"/>
    </row>
    <row r="47" spans="2:19" ht="18" customHeight="1">
      <c r="B47" s="133"/>
      <c r="C47" s="133"/>
      <c r="D47" s="134"/>
      <c r="E47" s="134"/>
      <c r="F47" s="134"/>
      <c r="G47" s="134"/>
      <c r="H47" s="241"/>
      <c r="I47" s="241"/>
      <c r="K47" s="120"/>
      <c r="L47" s="121"/>
      <c r="M47" s="121"/>
      <c r="N47" s="121"/>
      <c r="O47" s="121"/>
      <c r="P47" s="121"/>
      <c r="Q47" s="109"/>
      <c r="R47" s="110"/>
      <c r="S47" s="1"/>
    </row>
    <row r="48" spans="2:19" ht="18" customHeight="1">
      <c r="B48" s="133"/>
      <c r="C48" s="133"/>
      <c r="D48" s="134"/>
      <c r="E48" s="134"/>
      <c r="F48" s="134"/>
      <c r="G48" s="134"/>
      <c r="H48" s="135"/>
      <c r="I48" s="135"/>
      <c r="K48" s="120"/>
      <c r="L48" s="121"/>
      <c r="M48" s="121"/>
      <c r="N48" s="121"/>
      <c r="O48" s="121"/>
      <c r="P48" s="121"/>
      <c r="Q48" s="109"/>
      <c r="R48" s="110"/>
      <c r="S48" s="1"/>
    </row>
    <row r="49" spans="2:19" ht="18" customHeight="1">
      <c r="B49" s="136"/>
      <c r="C49" s="136"/>
      <c r="D49" s="137"/>
      <c r="E49" s="137"/>
      <c r="F49" s="137"/>
      <c r="G49" s="137"/>
      <c r="H49" s="135"/>
      <c r="I49" s="135"/>
      <c r="K49" s="120"/>
      <c r="L49" s="121"/>
      <c r="M49" s="121"/>
      <c r="N49" s="121"/>
      <c r="O49" s="121"/>
      <c r="P49" s="121"/>
      <c r="Q49" s="109"/>
      <c r="R49" s="110"/>
      <c r="S49" s="1"/>
    </row>
    <row r="50" spans="4:11" ht="18" customHeight="1">
      <c r="D50" s="120"/>
      <c r="E50" s="121"/>
      <c r="F50" s="121"/>
      <c r="G50" s="121"/>
      <c r="H50" s="121"/>
      <c r="I50" s="109"/>
      <c r="J50" s="110"/>
      <c r="K50" s="1"/>
    </row>
    <row r="51" spans="4:11" ht="18" customHeight="1">
      <c r="D51" s="120"/>
      <c r="E51" s="121"/>
      <c r="F51" s="121"/>
      <c r="G51" s="121"/>
      <c r="H51" s="121"/>
      <c r="I51" s="109"/>
      <c r="J51" s="110"/>
      <c r="K51" s="1"/>
    </row>
    <row r="52" spans="4:11" ht="18" customHeight="1">
      <c r="D52" s="120"/>
      <c r="E52" s="121"/>
      <c r="F52" s="121"/>
      <c r="G52" s="121"/>
      <c r="H52" s="121"/>
      <c r="I52" s="109"/>
      <c r="J52" s="110"/>
      <c r="K52" s="1"/>
    </row>
    <row r="53" spans="4:11" ht="18" customHeight="1">
      <c r="D53" s="120"/>
      <c r="E53" s="121"/>
      <c r="F53" s="121"/>
      <c r="G53" s="121"/>
      <c r="H53" s="121"/>
      <c r="I53" s="109"/>
      <c r="J53" s="110"/>
      <c r="K53" s="1"/>
    </row>
    <row r="54" spans="4:11" ht="18" customHeight="1">
      <c r="D54" s="138"/>
      <c r="E54" s="121"/>
      <c r="F54" s="121"/>
      <c r="G54" s="121"/>
      <c r="H54" s="121"/>
      <c r="I54" s="109"/>
      <c r="J54" s="110"/>
      <c r="K54" s="1"/>
    </row>
    <row r="55" spans="4:11" ht="18" customHeight="1">
      <c r="D55" s="139"/>
      <c r="E55" s="121"/>
      <c r="F55" s="121"/>
      <c r="G55" s="121"/>
      <c r="H55" s="121"/>
      <c r="I55" s="109"/>
      <c r="J55" s="110"/>
      <c r="K55" s="1"/>
    </row>
    <row r="56" spans="4:11" ht="18" customHeight="1">
      <c r="D56" s="140"/>
      <c r="E56" s="121"/>
      <c r="F56" s="121"/>
      <c r="G56" s="121"/>
      <c r="H56" s="121"/>
      <c r="I56" s="109"/>
      <c r="J56" s="110"/>
      <c r="K56" s="1"/>
    </row>
    <row r="57" spans="4:11" ht="18" customHeight="1">
      <c r="D57" s="141"/>
      <c r="E57" s="121"/>
      <c r="F57" s="121"/>
      <c r="G57" s="121"/>
      <c r="H57" s="121"/>
      <c r="I57" s="109"/>
      <c r="J57" s="110"/>
      <c r="K57" s="1"/>
    </row>
    <row r="58" spans="4:11" ht="18" customHeight="1">
      <c r="D58" s="141"/>
      <c r="E58" s="121"/>
      <c r="F58" s="121"/>
      <c r="G58" s="121"/>
      <c r="H58" s="121"/>
      <c r="I58" s="109"/>
      <c r="J58" s="110"/>
      <c r="K58" s="1"/>
    </row>
    <row r="59" spans="4:11" ht="18" customHeight="1">
      <c r="D59" s="141"/>
      <c r="E59" s="121"/>
      <c r="F59" s="121"/>
      <c r="G59" s="121"/>
      <c r="H59" s="121"/>
      <c r="I59" s="109"/>
      <c r="J59" s="110"/>
      <c r="K59" s="1"/>
    </row>
    <row r="60" spans="4:11" ht="18" customHeight="1">
      <c r="D60" s="141"/>
      <c r="E60" s="121"/>
      <c r="F60" s="121"/>
      <c r="G60" s="121"/>
      <c r="H60" s="121"/>
      <c r="I60" s="109"/>
      <c r="J60" s="110"/>
      <c r="K60" s="1"/>
    </row>
    <row r="61" spans="4:11" ht="18" customHeight="1">
      <c r="D61" s="141"/>
      <c r="E61" s="121"/>
      <c r="F61" s="121"/>
      <c r="G61" s="121"/>
      <c r="H61" s="121"/>
      <c r="I61" s="142"/>
      <c r="J61" s="110"/>
      <c r="K61" s="1"/>
    </row>
    <row r="62" spans="4:11" ht="18" customHeight="1">
      <c r="D62" s="141"/>
      <c r="E62" s="121"/>
      <c r="F62" s="121"/>
      <c r="G62" s="121"/>
      <c r="H62" s="121"/>
      <c r="I62" s="109"/>
      <c r="J62" s="110"/>
      <c r="K62" s="1"/>
    </row>
    <row r="63" spans="4:11" ht="18" customHeight="1">
      <c r="D63" s="141"/>
      <c r="E63" s="121"/>
      <c r="F63" s="121"/>
      <c r="G63" s="121"/>
      <c r="H63" s="121"/>
      <c r="I63" s="109"/>
      <c r="J63" s="110"/>
      <c r="K63" s="1"/>
    </row>
    <row r="64" spans="4:11" ht="18" customHeight="1">
      <c r="D64" s="141"/>
      <c r="E64" s="121"/>
      <c r="F64" s="121"/>
      <c r="G64" s="121"/>
      <c r="H64" s="121"/>
      <c r="I64" s="109"/>
      <c r="J64" s="110"/>
      <c r="K64" s="1"/>
    </row>
    <row r="65" spans="4:11" ht="18" customHeight="1">
      <c r="D65" s="141"/>
      <c r="E65" s="121"/>
      <c r="F65" s="121"/>
      <c r="G65" s="121"/>
      <c r="H65" s="121"/>
      <c r="I65" s="109"/>
      <c r="J65" s="110"/>
      <c r="K65" s="1"/>
    </row>
    <row r="66" spans="4:11" ht="18" customHeight="1">
      <c r="D66" s="141"/>
      <c r="E66" s="125"/>
      <c r="F66" s="125"/>
      <c r="G66" s="125"/>
      <c r="H66" s="125"/>
      <c r="I66" s="143"/>
      <c r="J66" s="110"/>
      <c r="K66" s="1"/>
    </row>
    <row r="67" spans="4:11" ht="18" customHeight="1">
      <c r="D67" s="133"/>
      <c r="E67" s="110"/>
      <c r="F67" s="110"/>
      <c r="G67" s="110"/>
      <c r="H67" s="240"/>
      <c r="I67" s="240"/>
      <c r="J67" s="110"/>
      <c r="K67" s="1"/>
    </row>
    <row r="68" spans="4:10" ht="18" customHeight="1">
      <c r="D68" s="141"/>
      <c r="E68" s="144"/>
      <c r="F68" s="144"/>
      <c r="G68" s="144"/>
      <c r="H68" s="144"/>
      <c r="I68" s="144"/>
      <c r="J68" s="144"/>
    </row>
    <row r="69" spans="4:5" ht="18" customHeight="1">
      <c r="D69" s="141"/>
      <c r="E69" s="144"/>
    </row>
    <row r="70" spans="4:5" ht="18" customHeight="1">
      <c r="D70" s="133"/>
      <c r="E70" s="144"/>
    </row>
    <row r="71" spans="4:5" s="96" customFormat="1" ht="18" customHeight="1">
      <c r="D71" s="145"/>
      <c r="E71" s="145"/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spans="5:9" ht="18" customHeight="1">
      <c r="E79" s="50"/>
      <c r="F79" s="50"/>
      <c r="G79" s="50"/>
      <c r="H79" s="50"/>
      <c r="I79" s="50"/>
    </row>
    <row r="80" spans="5:9" ht="18" customHeight="1">
      <c r="E80" s="50"/>
      <c r="F80" s="50"/>
      <c r="G80" s="50"/>
      <c r="H80" s="50"/>
      <c r="I80" s="50"/>
    </row>
    <row r="81" spans="5:9" ht="18" customHeight="1">
      <c r="E81" s="50"/>
      <c r="F81" s="50"/>
      <c r="G81" s="50"/>
      <c r="H81" s="50"/>
      <c r="I81" s="50"/>
    </row>
    <row r="82" spans="5:9" ht="18" customHeight="1">
      <c r="E82" s="50"/>
      <c r="F82" s="50"/>
      <c r="G82" s="50"/>
      <c r="H82" s="50"/>
      <c r="I82" s="50"/>
    </row>
    <row r="83" spans="5:9" ht="18" customHeight="1">
      <c r="E83" s="50"/>
      <c r="F83" s="50"/>
      <c r="G83" s="50"/>
      <c r="H83" s="50"/>
      <c r="I83" s="50"/>
    </row>
    <row r="84" spans="5:9" ht="18" customHeight="1">
      <c r="E84" s="50"/>
      <c r="F84" s="50"/>
      <c r="G84" s="50"/>
      <c r="H84" s="50"/>
      <c r="I84" s="50"/>
    </row>
    <row r="85" spans="5:9" ht="18" customHeight="1">
      <c r="E85" s="50"/>
      <c r="F85" s="50"/>
      <c r="G85" s="50"/>
      <c r="H85" s="50"/>
      <c r="I85" s="50"/>
    </row>
    <row r="86" spans="5:9" ht="18" customHeight="1">
      <c r="E86" s="50"/>
      <c r="F86" s="50"/>
      <c r="G86" s="50"/>
      <c r="H86" s="50"/>
      <c r="I86" s="50"/>
    </row>
    <row r="87" spans="5:9" ht="18" customHeight="1">
      <c r="E87" s="50"/>
      <c r="F87" s="50"/>
      <c r="G87" s="50"/>
      <c r="H87" s="50"/>
      <c r="I87" s="50"/>
    </row>
    <row r="88" spans="5:9" ht="18" customHeight="1">
      <c r="E88" s="50"/>
      <c r="F88" s="50"/>
      <c r="G88" s="50"/>
      <c r="H88" s="50"/>
      <c r="I88" s="50"/>
    </row>
    <row r="89" ht="18" customHeight="1"/>
    <row r="90" spans="5:9" ht="18" customHeight="1">
      <c r="E90" s="50"/>
      <c r="F90" s="50"/>
      <c r="G90" s="50"/>
      <c r="H90" s="50"/>
      <c r="I90" s="50"/>
    </row>
    <row r="91" spans="5:8" ht="18" customHeight="1">
      <c r="E91" s="50"/>
      <c r="F91" s="50"/>
      <c r="G91" s="50"/>
      <c r="H91" s="50"/>
    </row>
    <row r="92" ht="18" customHeight="1"/>
    <row r="93" spans="5:9" ht="18" customHeight="1">
      <c r="E93" s="50"/>
      <c r="F93" s="50"/>
      <c r="G93" s="50"/>
      <c r="H93" s="50"/>
      <c r="I93" s="50"/>
    </row>
    <row r="94" ht="18" customHeight="1"/>
    <row r="95" ht="18" customHeight="1"/>
    <row r="96" spans="5:8" ht="18" customHeight="1">
      <c r="E96" s="50"/>
      <c r="F96" s="50"/>
      <c r="G96" s="50"/>
      <c r="H96" s="50"/>
    </row>
    <row r="97" spans="5:8" ht="18" customHeight="1">
      <c r="E97" s="50"/>
      <c r="F97" s="50"/>
      <c r="G97" s="50"/>
      <c r="H97" s="50"/>
    </row>
    <row r="98" spans="2:16" ht="18" customHeight="1">
      <c r="B98" s="137"/>
      <c r="C98" s="137"/>
      <c r="D98" s="137"/>
      <c r="E98" s="137"/>
      <c r="F98" s="137"/>
      <c r="G98" s="137"/>
      <c r="H98" s="137"/>
      <c r="I98" s="137"/>
      <c r="L98" s="50"/>
      <c r="M98" s="50"/>
      <c r="N98" s="50"/>
      <c r="O98" s="50"/>
      <c r="P98" s="50"/>
    </row>
    <row r="99" spans="12:16" ht="18" customHeight="1">
      <c r="L99" s="50"/>
      <c r="M99" s="50"/>
      <c r="N99" s="50"/>
      <c r="O99" s="50"/>
      <c r="P99" s="50"/>
    </row>
    <row r="100" spans="12:16" ht="18" customHeight="1">
      <c r="L100" s="50"/>
      <c r="M100" s="50"/>
      <c r="N100" s="50"/>
      <c r="O100" s="50"/>
      <c r="P100" s="50"/>
    </row>
    <row r="101" spans="12:16" ht="18" customHeight="1">
      <c r="L101" s="50"/>
      <c r="M101" s="50"/>
      <c r="N101" s="50"/>
      <c r="O101" s="50"/>
      <c r="P101" s="50"/>
    </row>
    <row r="102" spans="12:16" ht="18" customHeight="1">
      <c r="L102" s="50"/>
      <c r="M102" s="50"/>
      <c r="N102" s="50"/>
      <c r="O102" s="50"/>
      <c r="P102" s="50"/>
    </row>
    <row r="103" spans="12:16" ht="18" customHeight="1">
      <c r="L103" s="50"/>
      <c r="M103" s="50"/>
      <c r="N103" s="50"/>
      <c r="O103" s="50"/>
      <c r="P103" s="50"/>
    </row>
    <row r="104" spans="12:16" ht="18" customHeight="1">
      <c r="L104" s="50"/>
      <c r="M104" s="50"/>
      <c r="N104" s="50"/>
      <c r="O104" s="50"/>
      <c r="P104" s="50"/>
    </row>
    <row r="105" spans="12:16" ht="18" customHeight="1">
      <c r="L105" s="50"/>
      <c r="M105" s="50"/>
      <c r="N105" s="50"/>
      <c r="O105" s="50"/>
      <c r="P105" s="50"/>
    </row>
    <row r="106" ht="18" customHeight="1"/>
    <row r="107" spans="12:16" ht="13.5">
      <c r="L107" s="50"/>
      <c r="M107" s="50"/>
      <c r="N107" s="50"/>
      <c r="O107" s="50"/>
      <c r="P107" s="50"/>
    </row>
    <row r="108" spans="12:15" ht="13.5">
      <c r="L108" s="50"/>
      <c r="M108" s="50"/>
      <c r="N108" s="50"/>
      <c r="O108" s="50"/>
    </row>
    <row r="110" spans="12:16" ht="13.5">
      <c r="L110" s="50"/>
      <c r="M110" s="50"/>
      <c r="N110" s="50"/>
      <c r="O110" s="50"/>
      <c r="P110" s="50"/>
    </row>
  </sheetData>
  <sheetProtection/>
  <mergeCells count="30">
    <mergeCell ref="Z4:Z7"/>
    <mergeCell ref="H18:I18"/>
    <mergeCell ref="K19:Q19"/>
    <mergeCell ref="P45:Q45"/>
    <mergeCell ref="H47:I47"/>
    <mergeCell ref="H67:I6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4:B7"/>
    <mergeCell ref="C4:C7"/>
    <mergeCell ref="D4:D7"/>
    <mergeCell ref="E4:E7"/>
    <mergeCell ref="F4:F7"/>
    <mergeCell ref="G4:G7"/>
  </mergeCells>
  <printOptions/>
  <pageMargins left="0" right="0" top="0.9448818897637796" bottom="0.7480314960629921" header="0.31496062992125984" footer="0.31496062992125984"/>
  <pageSetup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110"/>
  <sheetViews>
    <sheetView workbookViewId="0" topLeftCell="F11">
      <selection activeCell="U11" sqref="U11"/>
    </sheetView>
  </sheetViews>
  <sheetFormatPr defaultColWidth="9.00390625" defaultRowHeight="13.5"/>
  <cols>
    <col min="1" max="1" width="4.00390625" style="4" customWidth="1"/>
    <col min="2" max="2" width="10.625" style="4" customWidth="1"/>
    <col min="3" max="3" width="11.625" style="4" customWidth="1"/>
    <col min="4" max="13" width="10.625" style="4" customWidth="1"/>
    <col min="14" max="14" width="7.625" style="4" customWidth="1"/>
    <col min="15" max="16" width="10.625" style="4" customWidth="1"/>
    <col min="17" max="17" width="5.625" style="4" customWidth="1"/>
    <col min="18" max="16384" width="9.00390625" style="4" customWidth="1"/>
  </cols>
  <sheetData>
    <row r="1" spans="2:20" ht="13.5">
      <c r="B1" s="1" t="s">
        <v>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3.25" customHeight="1" thickBot="1">
      <c r="B4" s="146" t="s">
        <v>91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2"/>
      <c r="Q4" s="3" t="s">
        <v>0</v>
      </c>
      <c r="R4" s="1"/>
      <c r="S4" s="1"/>
      <c r="T4" s="1"/>
    </row>
    <row r="5" spans="2:20" ht="18" customHeight="1">
      <c r="B5" s="242" t="s">
        <v>92</v>
      </c>
      <c r="C5" s="245" t="s">
        <v>93</v>
      </c>
      <c r="D5" s="248" t="s">
        <v>94</v>
      </c>
      <c r="E5" s="248" t="s">
        <v>95</v>
      </c>
      <c r="F5" s="251" t="s">
        <v>96</v>
      </c>
      <c r="G5" s="253" t="s">
        <v>97</v>
      </c>
      <c r="H5" s="261" t="s">
        <v>98</v>
      </c>
      <c r="I5" s="248" t="s">
        <v>99</v>
      </c>
      <c r="J5" s="248" t="s">
        <v>100</v>
      </c>
      <c r="K5" s="248" t="s">
        <v>101</v>
      </c>
      <c r="L5" s="248" t="s">
        <v>102</v>
      </c>
      <c r="M5" s="248" t="s">
        <v>103</v>
      </c>
      <c r="N5" s="248" t="s">
        <v>104</v>
      </c>
      <c r="O5" s="248" t="s">
        <v>105</v>
      </c>
      <c r="P5" s="248" t="s">
        <v>106</v>
      </c>
      <c r="Q5" s="256" t="s">
        <v>107</v>
      </c>
      <c r="R5" s="1"/>
      <c r="S5" s="1"/>
      <c r="T5" s="1"/>
    </row>
    <row r="6" spans="2:20" ht="18" customHeight="1">
      <c r="B6" s="243"/>
      <c r="C6" s="246"/>
      <c r="D6" s="249"/>
      <c r="E6" s="249"/>
      <c r="F6" s="252"/>
      <c r="G6" s="254"/>
      <c r="H6" s="249"/>
      <c r="I6" s="249"/>
      <c r="J6" s="249"/>
      <c r="K6" s="249"/>
      <c r="L6" s="249"/>
      <c r="M6" s="249"/>
      <c r="N6" s="249"/>
      <c r="O6" s="249"/>
      <c r="P6" s="249"/>
      <c r="Q6" s="257"/>
      <c r="R6" s="1"/>
      <c r="S6" s="1"/>
      <c r="T6" s="1"/>
    </row>
    <row r="7" spans="2:20" ht="18" customHeight="1">
      <c r="B7" s="244"/>
      <c r="C7" s="247"/>
      <c r="D7" s="250"/>
      <c r="E7" s="250"/>
      <c r="F7" s="252"/>
      <c r="G7" s="255"/>
      <c r="H7" s="250"/>
      <c r="I7" s="250"/>
      <c r="J7" s="250"/>
      <c r="K7" s="250"/>
      <c r="L7" s="250"/>
      <c r="M7" s="250"/>
      <c r="N7" s="250"/>
      <c r="O7" s="250"/>
      <c r="P7" s="250"/>
      <c r="Q7" s="258"/>
      <c r="R7" s="1"/>
      <c r="S7" s="1"/>
      <c r="T7" s="1"/>
    </row>
    <row r="8" spans="2:20" ht="34.5" customHeight="1">
      <c r="B8" s="148" t="s">
        <v>80</v>
      </c>
      <c r="C8" s="149">
        <f>SUM(C9:C10)</f>
        <v>52037247</v>
      </c>
      <c r="D8" s="149">
        <f>SUM(D9:D10)</f>
        <v>533455</v>
      </c>
      <c r="E8" s="149">
        <f aca="true" t="shared" si="0" ref="E8:Q8">SUM(E9:E10)</f>
        <v>8245120</v>
      </c>
      <c r="F8" s="149">
        <f t="shared" si="0"/>
        <v>14783176</v>
      </c>
      <c r="G8" s="149">
        <f t="shared" si="0"/>
        <v>4684279</v>
      </c>
      <c r="H8" s="149">
        <f t="shared" si="0"/>
        <v>151113</v>
      </c>
      <c r="I8" s="149">
        <f t="shared" si="0"/>
        <v>569077</v>
      </c>
      <c r="J8" s="149">
        <f t="shared" si="0"/>
        <v>1347568</v>
      </c>
      <c r="K8" s="149">
        <f t="shared" si="0"/>
        <v>7357557</v>
      </c>
      <c r="L8" s="149">
        <f t="shared" si="0"/>
        <v>2327550</v>
      </c>
      <c r="M8" s="149">
        <f t="shared" si="0"/>
        <v>4824947</v>
      </c>
      <c r="N8" s="149">
        <f t="shared" si="0"/>
        <v>1241</v>
      </c>
      <c r="O8" s="149">
        <f t="shared" si="0"/>
        <v>6186840</v>
      </c>
      <c r="P8" s="149">
        <f t="shared" si="0"/>
        <v>1025324</v>
      </c>
      <c r="Q8" s="150">
        <f t="shared" si="0"/>
        <v>0</v>
      </c>
      <c r="R8" s="1"/>
      <c r="S8" s="1"/>
      <c r="T8" s="1"/>
    </row>
    <row r="9" spans="2:20" ht="34.5" customHeight="1">
      <c r="B9" s="151" t="s">
        <v>81</v>
      </c>
      <c r="C9" s="152">
        <f>SUM(D9:Q9)</f>
        <v>46535458</v>
      </c>
      <c r="D9" s="152">
        <v>436350</v>
      </c>
      <c r="E9" s="152">
        <v>7548482</v>
      </c>
      <c r="F9" s="152">
        <v>12984886</v>
      </c>
      <c r="G9" s="152">
        <v>4129375</v>
      </c>
      <c r="H9" s="152">
        <v>150858</v>
      </c>
      <c r="I9" s="153">
        <v>493758</v>
      </c>
      <c r="J9" s="153">
        <v>1284436</v>
      </c>
      <c r="K9" s="153">
        <v>6598433</v>
      </c>
      <c r="L9" s="153">
        <v>1963230</v>
      </c>
      <c r="M9" s="153">
        <v>4201953</v>
      </c>
      <c r="N9" s="152">
        <v>1241</v>
      </c>
      <c r="O9" s="153">
        <v>5717132</v>
      </c>
      <c r="P9" s="153">
        <v>1025324</v>
      </c>
      <c r="Q9" s="154" t="s">
        <v>109</v>
      </c>
      <c r="R9" s="1"/>
      <c r="S9" s="1"/>
      <c r="T9" s="1"/>
    </row>
    <row r="10" spans="2:20" ht="34.5" customHeight="1">
      <c r="B10" s="155" t="s">
        <v>82</v>
      </c>
      <c r="C10" s="156">
        <f>SUM(D10:Q10)</f>
        <v>5501789</v>
      </c>
      <c r="D10" s="156">
        <v>97105</v>
      </c>
      <c r="E10" s="156">
        <v>696638</v>
      </c>
      <c r="F10" s="156">
        <v>1798290</v>
      </c>
      <c r="G10" s="156">
        <v>554904</v>
      </c>
      <c r="H10" s="156">
        <v>255</v>
      </c>
      <c r="I10" s="157">
        <v>75319</v>
      </c>
      <c r="J10" s="157">
        <v>63132</v>
      </c>
      <c r="K10" s="157">
        <v>759124</v>
      </c>
      <c r="L10" s="157">
        <v>364320</v>
      </c>
      <c r="M10" s="157">
        <v>622994</v>
      </c>
      <c r="N10" s="156" t="s">
        <v>109</v>
      </c>
      <c r="O10" s="157">
        <v>469708</v>
      </c>
      <c r="P10" s="156" t="s">
        <v>109</v>
      </c>
      <c r="Q10" s="158" t="s">
        <v>109</v>
      </c>
      <c r="R10" s="1"/>
      <c r="S10" s="1"/>
      <c r="T10" s="1"/>
    </row>
    <row r="11" spans="2:20" ht="34.5" customHeight="1">
      <c r="B11" s="148" t="s">
        <v>83</v>
      </c>
      <c r="C11" s="149">
        <f aca="true" t="shared" si="1" ref="C11:Q11">SUM(C12:C13)</f>
        <v>57639424</v>
      </c>
      <c r="D11" s="149">
        <f t="shared" si="1"/>
        <v>513610</v>
      </c>
      <c r="E11" s="149">
        <f t="shared" si="1"/>
        <v>11554711</v>
      </c>
      <c r="F11" s="149">
        <f t="shared" si="1"/>
        <v>15611465</v>
      </c>
      <c r="G11" s="149">
        <f t="shared" si="1"/>
        <v>4367678</v>
      </c>
      <c r="H11" s="149">
        <f t="shared" si="1"/>
        <v>149655</v>
      </c>
      <c r="I11" s="149">
        <f t="shared" si="1"/>
        <v>625005</v>
      </c>
      <c r="J11" s="149">
        <f t="shared" si="1"/>
        <v>1414188</v>
      </c>
      <c r="K11" s="149">
        <f t="shared" si="1"/>
        <v>7009083</v>
      </c>
      <c r="L11" s="149">
        <f t="shared" si="1"/>
        <v>2436423</v>
      </c>
      <c r="M11" s="149">
        <f t="shared" si="1"/>
        <v>6151852</v>
      </c>
      <c r="N11" s="149">
        <f t="shared" si="1"/>
        <v>157703</v>
      </c>
      <c r="O11" s="149">
        <f t="shared" si="1"/>
        <v>6564265</v>
      </c>
      <c r="P11" s="149">
        <f t="shared" si="1"/>
        <v>1083786</v>
      </c>
      <c r="Q11" s="150">
        <f t="shared" si="1"/>
        <v>0</v>
      </c>
      <c r="R11" s="1"/>
      <c r="S11" s="1"/>
      <c r="T11" s="1"/>
    </row>
    <row r="12" spans="2:20" ht="34.5" customHeight="1">
      <c r="B12" s="151" t="s">
        <v>81</v>
      </c>
      <c r="C12" s="152">
        <f>SUM(D12:Q12)</f>
        <v>51816579</v>
      </c>
      <c r="D12" s="152">
        <v>429984</v>
      </c>
      <c r="E12" s="152">
        <v>10028509</v>
      </c>
      <c r="F12" s="152">
        <v>14077840</v>
      </c>
      <c r="G12" s="152">
        <v>3939125</v>
      </c>
      <c r="H12" s="152">
        <v>149405</v>
      </c>
      <c r="I12" s="153">
        <v>561538</v>
      </c>
      <c r="J12" s="153">
        <v>1344297</v>
      </c>
      <c r="K12" s="153">
        <v>6096386</v>
      </c>
      <c r="L12" s="153">
        <v>2144282</v>
      </c>
      <c r="M12" s="153">
        <v>5618441</v>
      </c>
      <c r="N12" s="152">
        <v>132041</v>
      </c>
      <c r="O12" s="153">
        <v>6210945</v>
      </c>
      <c r="P12" s="153">
        <v>1083786</v>
      </c>
      <c r="Q12" s="154" t="s">
        <v>109</v>
      </c>
      <c r="R12" s="1"/>
      <c r="S12" s="1"/>
      <c r="T12" s="1"/>
    </row>
    <row r="13" spans="2:20" ht="34.5" customHeight="1">
      <c r="B13" s="155" t="s">
        <v>82</v>
      </c>
      <c r="C13" s="156">
        <f>SUM(D13:Q13)</f>
        <v>5822845</v>
      </c>
      <c r="D13" s="156">
        <v>83626</v>
      </c>
      <c r="E13" s="156">
        <v>1526202</v>
      </c>
      <c r="F13" s="156">
        <v>1533625</v>
      </c>
      <c r="G13" s="156">
        <v>428553</v>
      </c>
      <c r="H13" s="156">
        <v>250</v>
      </c>
      <c r="I13" s="157">
        <v>63467</v>
      </c>
      <c r="J13" s="157">
        <v>69891</v>
      </c>
      <c r="K13" s="157">
        <v>912697</v>
      </c>
      <c r="L13" s="157">
        <v>292141</v>
      </c>
      <c r="M13" s="157">
        <v>533411</v>
      </c>
      <c r="N13" s="156">
        <v>25662</v>
      </c>
      <c r="O13" s="157">
        <v>353320</v>
      </c>
      <c r="P13" s="156" t="s">
        <v>109</v>
      </c>
      <c r="Q13" s="158" t="s">
        <v>109</v>
      </c>
      <c r="R13" s="1"/>
      <c r="S13" s="1"/>
      <c r="T13" s="1"/>
    </row>
    <row r="14" spans="2:20" ht="34.5" customHeight="1">
      <c r="B14" s="159" t="s">
        <v>29</v>
      </c>
      <c r="C14" s="160">
        <f>SUM(D14:Q14)</f>
        <v>56201249</v>
      </c>
      <c r="D14" s="160">
        <v>469780</v>
      </c>
      <c r="E14" s="160">
        <v>7734420</v>
      </c>
      <c r="F14" s="160">
        <v>18908274</v>
      </c>
      <c r="G14" s="160">
        <v>4116274</v>
      </c>
      <c r="H14" s="160">
        <v>150124</v>
      </c>
      <c r="I14" s="161">
        <v>505442</v>
      </c>
      <c r="J14" s="161">
        <v>1514281</v>
      </c>
      <c r="K14" s="161">
        <v>7389575</v>
      </c>
      <c r="L14" s="161">
        <v>2333002</v>
      </c>
      <c r="M14" s="161">
        <v>4815460</v>
      </c>
      <c r="N14" s="160">
        <v>0</v>
      </c>
      <c r="O14" s="161">
        <v>7251903</v>
      </c>
      <c r="P14" s="160">
        <v>1012714</v>
      </c>
      <c r="Q14" s="162">
        <v>0</v>
      </c>
      <c r="R14" s="1"/>
      <c r="S14" s="1"/>
      <c r="T14" s="1"/>
    </row>
    <row r="15" spans="2:20" ht="34.5" customHeight="1">
      <c r="B15" s="159" t="s">
        <v>31</v>
      </c>
      <c r="C15" s="160">
        <f>SUM(D15:Q15)</f>
        <v>56809845</v>
      </c>
      <c r="D15" s="160">
        <v>535952</v>
      </c>
      <c r="E15" s="160">
        <v>8039823</v>
      </c>
      <c r="F15" s="160">
        <v>19721437</v>
      </c>
      <c r="G15" s="160">
        <v>4315162</v>
      </c>
      <c r="H15" s="160">
        <v>122227</v>
      </c>
      <c r="I15" s="161">
        <v>429711</v>
      </c>
      <c r="J15" s="161">
        <v>1387987</v>
      </c>
      <c r="K15" s="161">
        <v>5859017</v>
      </c>
      <c r="L15" s="161">
        <v>1993358</v>
      </c>
      <c r="M15" s="161">
        <v>5070040</v>
      </c>
      <c r="N15" s="160">
        <v>64692</v>
      </c>
      <c r="O15" s="161">
        <v>7529620</v>
      </c>
      <c r="P15" s="160">
        <v>1740819</v>
      </c>
      <c r="Q15" s="162">
        <v>0</v>
      </c>
      <c r="R15" s="1"/>
      <c r="S15" s="1"/>
      <c r="T15" s="1"/>
    </row>
    <row r="16" spans="2:20" ht="34.5" customHeight="1">
      <c r="B16" s="163" t="s">
        <v>86</v>
      </c>
      <c r="C16" s="160">
        <f>SUM(D16:Q16)</f>
        <v>59644865</v>
      </c>
      <c r="D16" s="160">
        <v>440760</v>
      </c>
      <c r="E16" s="160">
        <v>7545634</v>
      </c>
      <c r="F16" s="160">
        <v>19988781</v>
      </c>
      <c r="G16" s="160">
        <v>4248944</v>
      </c>
      <c r="H16" s="160">
        <v>121382</v>
      </c>
      <c r="I16" s="161">
        <v>462778</v>
      </c>
      <c r="J16" s="161">
        <v>1358586</v>
      </c>
      <c r="K16" s="161">
        <v>5905214</v>
      </c>
      <c r="L16" s="161">
        <v>2650075</v>
      </c>
      <c r="M16" s="161">
        <v>6351784</v>
      </c>
      <c r="N16" s="160">
        <v>10723</v>
      </c>
      <c r="O16" s="161">
        <v>7358278</v>
      </c>
      <c r="P16" s="161">
        <v>3201926</v>
      </c>
      <c r="Q16" s="162">
        <v>0</v>
      </c>
      <c r="R16" s="1"/>
      <c r="S16" s="1"/>
      <c r="T16" s="1"/>
    </row>
    <row r="17" spans="2:20" s="96" customFormat="1" ht="34.5" customHeight="1" thickBot="1">
      <c r="B17" s="164" t="s">
        <v>87</v>
      </c>
      <c r="C17" s="165">
        <f>C8+C11+C14+C15+C16</f>
        <v>282332630</v>
      </c>
      <c r="D17" s="165">
        <f aca="true" t="shared" si="2" ref="D17:Q17">D8+D11+D14+D15+D16</f>
        <v>2493557</v>
      </c>
      <c r="E17" s="165">
        <f t="shared" si="2"/>
        <v>43119708</v>
      </c>
      <c r="F17" s="165">
        <f t="shared" si="2"/>
        <v>89013133</v>
      </c>
      <c r="G17" s="165">
        <f t="shared" si="2"/>
        <v>21732337</v>
      </c>
      <c r="H17" s="165">
        <f t="shared" si="2"/>
        <v>694501</v>
      </c>
      <c r="I17" s="165">
        <f t="shared" si="2"/>
        <v>2592013</v>
      </c>
      <c r="J17" s="165">
        <f t="shared" si="2"/>
        <v>7022610</v>
      </c>
      <c r="K17" s="165">
        <f t="shared" si="2"/>
        <v>33520446</v>
      </c>
      <c r="L17" s="165">
        <f t="shared" si="2"/>
        <v>11740408</v>
      </c>
      <c r="M17" s="165">
        <f t="shared" si="2"/>
        <v>27214083</v>
      </c>
      <c r="N17" s="165">
        <f t="shared" si="2"/>
        <v>234359</v>
      </c>
      <c r="O17" s="165">
        <f t="shared" si="2"/>
        <v>34890906</v>
      </c>
      <c r="P17" s="165">
        <f t="shared" si="2"/>
        <v>8064569</v>
      </c>
      <c r="Q17" s="166">
        <f t="shared" si="2"/>
        <v>0</v>
      </c>
      <c r="R17" s="1"/>
      <c r="S17" s="1"/>
      <c r="T17" s="1"/>
    </row>
    <row r="18" spans="2:20" ht="18" customHeight="1">
      <c r="B18" s="104"/>
      <c r="C18" s="13"/>
      <c r="D18" s="13"/>
      <c r="E18" s="13"/>
      <c r="F18" s="110"/>
      <c r="G18" s="259"/>
      <c r="H18" s="259"/>
      <c r="I18" s="1"/>
      <c r="J18" s="1"/>
      <c r="K18" s="1"/>
      <c r="L18" s="1"/>
      <c r="M18" s="1"/>
      <c r="N18" s="1"/>
      <c r="O18" s="1"/>
      <c r="P18" s="29" t="s">
        <v>89</v>
      </c>
      <c r="Q18" s="1"/>
      <c r="R18" s="1"/>
      <c r="S18" s="1"/>
      <c r="T18" s="1"/>
    </row>
    <row r="19" spans="2:20" ht="18" customHeight="1">
      <c r="B19" s="167"/>
      <c r="C19" s="110"/>
      <c r="D19" s="110"/>
      <c r="E19" s="110"/>
      <c r="F19" s="110"/>
      <c r="G19" s="110"/>
      <c r="H19" s="110"/>
      <c r="I19" s="1"/>
      <c r="J19" s="260"/>
      <c r="K19" s="260"/>
      <c r="L19" s="260"/>
      <c r="M19" s="260"/>
      <c r="N19" s="260"/>
      <c r="O19" s="260"/>
      <c r="P19" s="110"/>
      <c r="Q19" s="1"/>
      <c r="R19" s="1"/>
      <c r="S19" s="1"/>
      <c r="T19" s="1"/>
    </row>
    <row r="20" spans="2:20" ht="18" customHeight="1">
      <c r="B20" s="168"/>
      <c r="C20" s="110"/>
      <c r="D20" s="110"/>
      <c r="E20" s="110"/>
      <c r="F20" s="110"/>
      <c r="G20" s="110"/>
      <c r="H20" s="168"/>
      <c r="I20" s="1"/>
      <c r="J20" s="110"/>
      <c r="K20" s="110"/>
      <c r="L20" s="110"/>
      <c r="M20" s="110"/>
      <c r="N20" s="110"/>
      <c r="O20" s="127"/>
      <c r="P20" s="110"/>
      <c r="Q20" s="1"/>
      <c r="R20" s="1"/>
      <c r="S20" s="1"/>
      <c r="T20" s="1"/>
    </row>
    <row r="21" spans="2:20" ht="18" customHeight="1">
      <c r="B21" s="169"/>
      <c r="C21" s="169"/>
      <c r="D21" s="40"/>
      <c r="E21" s="40"/>
      <c r="F21" s="40"/>
      <c r="G21" s="40"/>
      <c r="H21" s="40"/>
      <c r="I21" s="1"/>
      <c r="J21" s="120"/>
      <c r="K21" s="121"/>
      <c r="L21" s="121"/>
      <c r="M21" s="121"/>
      <c r="N21" s="121"/>
      <c r="O21" s="122"/>
      <c r="P21" s="110"/>
      <c r="Q21" s="1"/>
      <c r="R21" s="1"/>
      <c r="S21" s="1"/>
      <c r="T21" s="1"/>
    </row>
    <row r="22" spans="2:20" ht="18" customHeight="1">
      <c r="B22" s="40"/>
      <c r="C22" s="40"/>
      <c r="D22" s="40"/>
      <c r="E22" s="40"/>
      <c r="F22" s="40"/>
      <c r="G22" s="40"/>
      <c r="H22" s="104"/>
      <c r="I22" s="1"/>
      <c r="J22" s="120"/>
      <c r="K22" s="121"/>
      <c r="L22" s="121"/>
      <c r="M22" s="121"/>
      <c r="N22" s="121"/>
      <c r="O22" s="122"/>
      <c r="P22" s="110"/>
      <c r="Q22" s="1"/>
      <c r="R22" s="1"/>
      <c r="S22" s="1"/>
      <c r="T22" s="1"/>
    </row>
    <row r="23" spans="2:20" ht="18" customHeight="1">
      <c r="B23" s="111"/>
      <c r="C23" s="122"/>
      <c r="D23" s="121"/>
      <c r="E23" s="121"/>
      <c r="F23" s="121"/>
      <c r="G23" s="121"/>
      <c r="H23" s="112"/>
      <c r="I23" s="1"/>
      <c r="J23" s="120"/>
      <c r="K23" s="121"/>
      <c r="L23" s="121"/>
      <c r="M23" s="121"/>
      <c r="N23" s="121"/>
      <c r="O23" s="122"/>
      <c r="P23" s="110"/>
      <c r="Q23" s="1"/>
      <c r="R23" s="1"/>
      <c r="S23" s="1"/>
      <c r="T23" s="1"/>
    </row>
    <row r="24" spans="2:20" ht="18" customHeight="1">
      <c r="B24" s="111"/>
      <c r="C24" s="122"/>
      <c r="D24" s="121"/>
      <c r="E24" s="121"/>
      <c r="F24" s="121"/>
      <c r="G24" s="121"/>
      <c r="H24" s="112"/>
      <c r="I24" s="1"/>
      <c r="J24" s="120"/>
      <c r="K24" s="121"/>
      <c r="L24" s="121"/>
      <c r="M24" s="121"/>
      <c r="N24" s="121"/>
      <c r="O24" s="121"/>
      <c r="P24" s="110"/>
      <c r="Q24" s="1"/>
      <c r="R24" s="1"/>
      <c r="S24" s="1"/>
      <c r="T24" s="1"/>
    </row>
    <row r="25" spans="2:20" ht="18" customHeight="1">
      <c r="B25" s="111"/>
      <c r="C25" s="122"/>
      <c r="D25" s="121"/>
      <c r="E25" s="121"/>
      <c r="F25" s="121"/>
      <c r="G25" s="121"/>
      <c r="H25" s="112"/>
      <c r="I25" s="1"/>
      <c r="J25" s="120"/>
      <c r="K25" s="121"/>
      <c r="L25" s="121"/>
      <c r="M25" s="121"/>
      <c r="N25" s="121"/>
      <c r="O25" s="121"/>
      <c r="P25" s="110"/>
      <c r="Q25" s="1"/>
      <c r="R25" s="1"/>
      <c r="S25" s="1"/>
      <c r="T25" s="1"/>
    </row>
    <row r="26" spans="2:20" ht="18" customHeight="1">
      <c r="B26" s="111"/>
      <c r="C26" s="170"/>
      <c r="D26" s="170"/>
      <c r="E26" s="170"/>
      <c r="F26" s="170"/>
      <c r="G26" s="121"/>
      <c r="H26" s="112"/>
      <c r="I26" s="1"/>
      <c r="J26" s="120"/>
      <c r="K26" s="121"/>
      <c r="L26" s="121"/>
      <c r="M26" s="121"/>
      <c r="N26" s="121"/>
      <c r="O26" s="122"/>
      <c r="P26" s="110"/>
      <c r="Q26" s="1"/>
      <c r="R26" s="1"/>
      <c r="S26" s="1"/>
      <c r="T26" s="1"/>
    </row>
    <row r="27" spans="2:20" ht="18" customHeight="1">
      <c r="B27" s="111"/>
      <c r="C27" s="170"/>
      <c r="D27" s="170"/>
      <c r="E27" s="170"/>
      <c r="F27" s="170"/>
      <c r="G27" s="121"/>
      <c r="H27" s="112"/>
      <c r="I27" s="1"/>
      <c r="J27" s="120"/>
      <c r="K27" s="121"/>
      <c r="L27" s="121"/>
      <c r="M27" s="121"/>
      <c r="N27" s="121"/>
      <c r="O27" s="122"/>
      <c r="P27" s="110"/>
      <c r="Q27" s="1"/>
      <c r="R27" s="1"/>
      <c r="S27" s="1"/>
      <c r="T27" s="1"/>
    </row>
    <row r="28" spans="2:20" ht="18" customHeight="1">
      <c r="B28" s="111"/>
      <c r="C28" s="122"/>
      <c r="D28" s="121"/>
      <c r="E28" s="121"/>
      <c r="F28" s="121"/>
      <c r="G28" s="121"/>
      <c r="H28" s="112"/>
      <c r="I28" s="1"/>
      <c r="J28" s="120"/>
      <c r="K28" s="121"/>
      <c r="L28" s="121"/>
      <c r="M28" s="121"/>
      <c r="N28" s="121"/>
      <c r="O28" s="122"/>
      <c r="P28" s="110"/>
      <c r="Q28" s="1"/>
      <c r="R28" s="1"/>
      <c r="S28" s="1"/>
      <c r="T28" s="1"/>
    </row>
    <row r="29" spans="2:20" ht="18" customHeight="1">
      <c r="B29" s="111"/>
      <c r="C29" s="122"/>
      <c r="D29" s="121"/>
      <c r="E29" s="121"/>
      <c r="F29" s="121"/>
      <c r="G29" s="121"/>
      <c r="H29" s="112"/>
      <c r="I29" s="1"/>
      <c r="J29" s="120"/>
      <c r="K29" s="121"/>
      <c r="L29" s="121"/>
      <c r="M29" s="121"/>
      <c r="N29" s="121"/>
      <c r="O29" s="122"/>
      <c r="P29" s="110"/>
      <c r="Q29" s="1"/>
      <c r="R29" s="1"/>
      <c r="S29" s="1"/>
      <c r="T29" s="1"/>
    </row>
    <row r="30" spans="2:20" ht="15" customHeight="1">
      <c r="B30" s="111"/>
      <c r="C30" s="122"/>
      <c r="D30" s="170"/>
      <c r="E30" s="170"/>
      <c r="F30" s="170"/>
      <c r="G30" s="170"/>
      <c r="H30" s="171"/>
      <c r="I30" s="1"/>
      <c r="J30" s="138"/>
      <c r="K30" s="121"/>
      <c r="L30" s="121"/>
      <c r="M30" s="121"/>
      <c r="N30" s="121"/>
      <c r="O30" s="122"/>
      <c r="P30" s="110"/>
      <c r="Q30" s="1"/>
      <c r="R30" s="1"/>
      <c r="S30" s="1"/>
      <c r="T30" s="1"/>
    </row>
    <row r="31" spans="2:20" ht="15" customHeight="1">
      <c r="B31" s="111"/>
      <c r="C31" s="122"/>
      <c r="D31" s="121"/>
      <c r="E31" s="121"/>
      <c r="F31" s="121"/>
      <c r="G31" s="121"/>
      <c r="H31" s="112"/>
      <c r="I31" s="1"/>
      <c r="J31" s="120"/>
      <c r="K31" s="121"/>
      <c r="L31" s="121"/>
      <c r="M31" s="121"/>
      <c r="N31" s="121"/>
      <c r="O31" s="122"/>
      <c r="P31" s="110"/>
      <c r="Q31" s="1"/>
      <c r="R31" s="1"/>
      <c r="S31" s="1"/>
      <c r="T31" s="1"/>
    </row>
    <row r="32" spans="2:20" ht="15" customHeight="1">
      <c r="B32" s="111"/>
      <c r="C32" s="122"/>
      <c r="D32" s="121"/>
      <c r="E32" s="121"/>
      <c r="F32" s="121"/>
      <c r="G32" s="121"/>
      <c r="H32" s="112"/>
      <c r="I32" s="1"/>
      <c r="J32" s="120"/>
      <c r="K32" s="121"/>
      <c r="L32" s="121"/>
      <c r="M32" s="121"/>
      <c r="N32" s="121"/>
      <c r="O32" s="122"/>
      <c r="P32" s="110"/>
      <c r="Q32" s="1"/>
      <c r="R32" s="1"/>
      <c r="S32" s="1"/>
      <c r="T32" s="1"/>
    </row>
    <row r="33" spans="2:20" ht="15" customHeight="1">
      <c r="B33" s="111"/>
      <c r="C33" s="122"/>
      <c r="D33" s="121"/>
      <c r="E33" s="121"/>
      <c r="F33" s="121"/>
      <c r="G33" s="121"/>
      <c r="H33" s="112"/>
      <c r="I33" s="1"/>
      <c r="J33" s="138"/>
      <c r="K33" s="121"/>
      <c r="L33" s="121"/>
      <c r="M33" s="121"/>
      <c r="N33" s="121"/>
      <c r="O33" s="122"/>
      <c r="P33" s="110"/>
      <c r="Q33" s="1"/>
      <c r="R33" s="1"/>
      <c r="S33" s="1"/>
      <c r="T33" s="1"/>
    </row>
    <row r="34" spans="2:20" ht="15" customHeight="1">
      <c r="B34" s="111"/>
      <c r="C34" s="122"/>
      <c r="D34" s="121"/>
      <c r="E34" s="121"/>
      <c r="F34" s="121"/>
      <c r="G34" s="121"/>
      <c r="H34" s="112"/>
      <c r="I34" s="1"/>
      <c r="J34" s="120"/>
      <c r="K34" s="121"/>
      <c r="L34" s="121"/>
      <c r="M34" s="121"/>
      <c r="N34" s="121"/>
      <c r="O34" s="122"/>
      <c r="P34" s="110"/>
      <c r="Q34" s="1"/>
      <c r="R34" s="1"/>
      <c r="S34" s="1"/>
      <c r="T34" s="1"/>
    </row>
    <row r="35" spans="2:20" ht="18" customHeight="1">
      <c r="B35" s="111"/>
      <c r="C35" s="122"/>
      <c r="D35" s="121"/>
      <c r="E35" s="121"/>
      <c r="F35" s="121"/>
      <c r="G35" s="121"/>
      <c r="H35" s="112"/>
      <c r="I35" s="1"/>
      <c r="J35" s="120"/>
      <c r="K35" s="121"/>
      <c r="L35" s="121"/>
      <c r="M35" s="121"/>
      <c r="N35" s="121"/>
      <c r="O35" s="122"/>
      <c r="P35" s="110"/>
      <c r="Q35" s="1"/>
      <c r="R35" s="1"/>
      <c r="S35" s="1"/>
      <c r="T35" s="1"/>
    </row>
    <row r="36" spans="2:20" ht="18" customHeight="1">
      <c r="B36" s="111"/>
      <c r="C36" s="122"/>
      <c r="D36" s="121"/>
      <c r="E36" s="121"/>
      <c r="F36" s="121"/>
      <c r="G36" s="121"/>
      <c r="H36" s="112"/>
      <c r="I36" s="1"/>
      <c r="J36" s="120"/>
      <c r="K36" s="121"/>
      <c r="L36" s="121"/>
      <c r="M36" s="121"/>
      <c r="N36" s="121"/>
      <c r="O36" s="122"/>
      <c r="P36" s="110"/>
      <c r="Q36" s="1"/>
      <c r="R36" s="1"/>
      <c r="S36" s="1"/>
      <c r="T36" s="1"/>
    </row>
    <row r="37" spans="2:20" ht="18" customHeight="1">
      <c r="B37" s="111"/>
      <c r="C37" s="122"/>
      <c r="D37" s="121"/>
      <c r="E37" s="121"/>
      <c r="F37" s="121"/>
      <c r="G37" s="121"/>
      <c r="H37" s="112"/>
      <c r="I37" s="1"/>
      <c r="J37" s="120"/>
      <c r="K37" s="121"/>
      <c r="L37" s="121"/>
      <c r="M37" s="121"/>
      <c r="N37" s="121"/>
      <c r="O37" s="122"/>
      <c r="P37" s="110"/>
      <c r="Q37" s="1"/>
      <c r="R37" s="1"/>
      <c r="S37" s="1"/>
      <c r="T37" s="1"/>
    </row>
    <row r="38" spans="2:20" ht="18" customHeight="1">
      <c r="B38" s="111"/>
      <c r="C38" s="122"/>
      <c r="D38" s="121"/>
      <c r="E38" s="121"/>
      <c r="F38" s="121"/>
      <c r="G38" s="121"/>
      <c r="H38" s="112"/>
      <c r="I38" s="1"/>
      <c r="J38" s="120"/>
      <c r="K38" s="121"/>
      <c r="L38" s="121"/>
      <c r="M38" s="121"/>
      <c r="N38" s="121"/>
      <c r="O38" s="122"/>
      <c r="P38" s="110"/>
      <c r="Q38" s="1"/>
      <c r="R38" s="1"/>
      <c r="S38" s="1"/>
      <c r="T38" s="1"/>
    </row>
    <row r="39" spans="2:20" ht="18" customHeight="1">
      <c r="B39" s="111"/>
      <c r="C39" s="122"/>
      <c r="D39" s="121"/>
      <c r="E39" s="121"/>
      <c r="F39" s="121"/>
      <c r="G39" s="121"/>
      <c r="H39" s="112"/>
      <c r="I39" s="1"/>
      <c r="J39" s="120"/>
      <c r="K39" s="121"/>
      <c r="L39" s="121"/>
      <c r="M39" s="121"/>
      <c r="N39" s="121"/>
      <c r="O39" s="121"/>
      <c r="P39" s="110"/>
      <c r="Q39" s="1"/>
      <c r="R39" s="1"/>
      <c r="S39" s="1"/>
      <c r="T39" s="1"/>
    </row>
    <row r="40" spans="2:20" ht="18" customHeight="1">
      <c r="B40" s="111"/>
      <c r="C40" s="122"/>
      <c r="D40" s="121"/>
      <c r="E40" s="121"/>
      <c r="F40" s="121"/>
      <c r="G40" s="121"/>
      <c r="H40" s="112"/>
      <c r="I40" s="1"/>
      <c r="J40" s="120"/>
      <c r="K40" s="121"/>
      <c r="L40" s="121"/>
      <c r="M40" s="121"/>
      <c r="N40" s="121"/>
      <c r="O40" s="122"/>
      <c r="P40" s="110"/>
      <c r="Q40" s="1"/>
      <c r="R40" s="1"/>
      <c r="S40" s="1"/>
      <c r="T40" s="1"/>
    </row>
    <row r="41" spans="2:20" ht="18" customHeight="1">
      <c r="B41" s="111"/>
      <c r="C41" s="121"/>
      <c r="D41" s="121"/>
      <c r="E41" s="121"/>
      <c r="F41" s="121"/>
      <c r="G41" s="121"/>
      <c r="H41" s="172"/>
      <c r="I41" s="1"/>
      <c r="J41" s="120"/>
      <c r="K41" s="121"/>
      <c r="L41" s="121"/>
      <c r="M41" s="121"/>
      <c r="N41" s="121"/>
      <c r="O41" s="122"/>
      <c r="P41" s="110"/>
      <c r="Q41" s="1"/>
      <c r="R41" s="1"/>
      <c r="S41" s="1"/>
      <c r="T41" s="1"/>
    </row>
    <row r="42" spans="2:20" ht="18" customHeight="1">
      <c r="B42" s="111"/>
      <c r="C42" s="122"/>
      <c r="D42" s="121"/>
      <c r="E42" s="121"/>
      <c r="F42" s="121"/>
      <c r="G42" s="121"/>
      <c r="H42" s="112"/>
      <c r="I42" s="1"/>
      <c r="J42" s="120"/>
      <c r="K42" s="121"/>
      <c r="L42" s="121"/>
      <c r="M42" s="121"/>
      <c r="N42" s="121"/>
      <c r="O42" s="122"/>
      <c r="P42" s="110"/>
      <c r="Q42" s="1"/>
      <c r="R42" s="1"/>
      <c r="S42" s="1"/>
      <c r="T42" s="1"/>
    </row>
    <row r="43" spans="2:20" ht="18" customHeight="1">
      <c r="B43" s="111"/>
      <c r="C43" s="122"/>
      <c r="D43" s="121"/>
      <c r="E43" s="121"/>
      <c r="F43" s="121"/>
      <c r="G43" s="121"/>
      <c r="H43" s="112"/>
      <c r="I43" s="1"/>
      <c r="J43" s="120"/>
      <c r="K43" s="121"/>
      <c r="L43" s="121"/>
      <c r="M43" s="121"/>
      <c r="N43" s="121"/>
      <c r="O43" s="122"/>
      <c r="P43" s="110"/>
      <c r="Q43" s="1"/>
      <c r="R43" s="1"/>
      <c r="S43" s="1"/>
      <c r="T43" s="1"/>
    </row>
    <row r="44" spans="2:20" ht="18" customHeight="1">
      <c r="B44" s="111"/>
      <c r="C44" s="122"/>
      <c r="D44" s="121"/>
      <c r="E44" s="121"/>
      <c r="F44" s="121"/>
      <c r="G44" s="121"/>
      <c r="H44" s="112"/>
      <c r="I44" s="1"/>
      <c r="J44" s="40"/>
      <c r="K44" s="121"/>
      <c r="L44" s="121"/>
      <c r="M44" s="121"/>
      <c r="N44" s="121"/>
      <c r="O44" s="122"/>
      <c r="P44" s="110"/>
      <c r="Q44" s="1"/>
      <c r="R44" s="1"/>
      <c r="S44" s="1"/>
      <c r="T44" s="1"/>
    </row>
    <row r="45" spans="2:20" ht="18" customHeight="1">
      <c r="B45" s="111"/>
      <c r="C45" s="122"/>
      <c r="D45" s="121"/>
      <c r="E45" s="121"/>
      <c r="F45" s="121"/>
      <c r="G45" s="121"/>
      <c r="H45" s="112"/>
      <c r="I45" s="1"/>
      <c r="J45" s="110"/>
      <c r="K45" s="110"/>
      <c r="L45" s="110"/>
      <c r="M45" s="110"/>
      <c r="N45" s="240"/>
      <c r="O45" s="240"/>
      <c r="P45" s="110"/>
      <c r="Q45" s="1"/>
      <c r="R45" s="1"/>
      <c r="S45" s="1"/>
      <c r="T45" s="1"/>
    </row>
    <row r="46" spans="2:20" ht="18" customHeight="1">
      <c r="B46" s="40"/>
      <c r="C46" s="122"/>
      <c r="D46" s="121"/>
      <c r="E46" s="121"/>
      <c r="F46" s="121"/>
      <c r="G46" s="121"/>
      <c r="H46" s="112"/>
      <c r="I46" s="1"/>
      <c r="J46" s="132"/>
      <c r="K46" s="132"/>
      <c r="L46" s="132"/>
      <c r="M46" s="132"/>
      <c r="N46" s="132"/>
      <c r="O46" s="132"/>
      <c r="P46" s="110"/>
      <c r="Q46" s="1"/>
      <c r="R46" s="1"/>
      <c r="S46" s="1"/>
      <c r="T46" s="1"/>
    </row>
    <row r="47" spans="2:20" ht="18" customHeight="1">
      <c r="B47" s="173"/>
      <c r="C47" s="110"/>
      <c r="D47" s="110"/>
      <c r="E47" s="110"/>
      <c r="F47" s="110"/>
      <c r="G47" s="240"/>
      <c r="H47" s="240"/>
      <c r="I47" s="1"/>
      <c r="J47" s="120"/>
      <c r="K47" s="121"/>
      <c r="L47" s="121"/>
      <c r="M47" s="121"/>
      <c r="N47" s="121"/>
      <c r="O47" s="109"/>
      <c r="P47" s="110"/>
      <c r="Q47" s="1"/>
      <c r="R47" s="1"/>
      <c r="S47" s="1"/>
      <c r="T47" s="1"/>
    </row>
    <row r="48" spans="2:20" ht="18" customHeight="1">
      <c r="B48" s="173"/>
      <c r="C48" s="110"/>
      <c r="D48" s="110"/>
      <c r="E48" s="110"/>
      <c r="F48" s="110"/>
      <c r="G48" s="127"/>
      <c r="H48" s="127"/>
      <c r="I48" s="1"/>
      <c r="J48" s="120"/>
      <c r="K48" s="121"/>
      <c r="L48" s="121"/>
      <c r="M48" s="121"/>
      <c r="N48" s="121"/>
      <c r="O48" s="109"/>
      <c r="P48" s="110"/>
      <c r="Q48" s="1"/>
      <c r="R48" s="1"/>
      <c r="S48" s="1"/>
      <c r="T48" s="1"/>
    </row>
    <row r="49" spans="2:20" ht="18" customHeight="1">
      <c r="B49" s="174"/>
      <c r="C49" s="1"/>
      <c r="D49" s="1"/>
      <c r="E49" s="1"/>
      <c r="F49" s="1"/>
      <c r="G49" s="127"/>
      <c r="H49" s="127"/>
      <c r="I49" s="1"/>
      <c r="J49" s="120"/>
      <c r="K49" s="121"/>
      <c r="L49" s="121"/>
      <c r="M49" s="121"/>
      <c r="N49" s="121"/>
      <c r="O49" s="109"/>
      <c r="P49" s="110"/>
      <c r="Q49" s="1"/>
      <c r="R49" s="1"/>
      <c r="S49" s="1"/>
      <c r="T49" s="1"/>
    </row>
    <row r="50" spans="2:20" ht="18" customHeight="1">
      <c r="B50" s="1"/>
      <c r="C50" s="120"/>
      <c r="D50" s="121"/>
      <c r="E50" s="121"/>
      <c r="F50" s="121"/>
      <c r="G50" s="121"/>
      <c r="H50" s="109"/>
      <c r="I50" s="11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8" customHeight="1">
      <c r="B51" s="1"/>
      <c r="C51" s="120"/>
      <c r="D51" s="121"/>
      <c r="E51" s="121"/>
      <c r="F51" s="121"/>
      <c r="G51" s="121"/>
      <c r="H51" s="109"/>
      <c r="I51" s="1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8" customHeight="1">
      <c r="B52" s="1"/>
      <c r="C52" s="120"/>
      <c r="D52" s="121"/>
      <c r="E52" s="121"/>
      <c r="F52" s="121"/>
      <c r="G52" s="121"/>
      <c r="H52" s="109"/>
      <c r="I52" s="11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10" ht="18" customHeight="1">
      <c r="C53" s="120"/>
      <c r="D53" s="121"/>
      <c r="E53" s="121"/>
      <c r="F53" s="121"/>
      <c r="G53" s="121"/>
      <c r="H53" s="109"/>
      <c r="I53" s="110"/>
      <c r="J53" s="1"/>
    </row>
    <row r="54" spans="3:10" ht="18" customHeight="1">
      <c r="C54" s="138"/>
      <c r="D54" s="121"/>
      <c r="E54" s="121"/>
      <c r="F54" s="121"/>
      <c r="G54" s="121"/>
      <c r="H54" s="109"/>
      <c r="I54" s="110"/>
      <c r="J54" s="1"/>
    </row>
    <row r="55" spans="3:10" ht="18" customHeight="1">
      <c r="C55" s="139"/>
      <c r="D55" s="121"/>
      <c r="E55" s="121"/>
      <c r="F55" s="121"/>
      <c r="G55" s="121"/>
      <c r="H55" s="109"/>
      <c r="I55" s="110"/>
      <c r="J55" s="1"/>
    </row>
    <row r="56" spans="3:10" ht="18" customHeight="1">
      <c r="C56" s="140"/>
      <c r="D56" s="121"/>
      <c r="E56" s="121"/>
      <c r="F56" s="121"/>
      <c r="G56" s="121"/>
      <c r="H56" s="109"/>
      <c r="I56" s="110"/>
      <c r="J56" s="1"/>
    </row>
    <row r="57" spans="3:10" ht="18" customHeight="1">
      <c r="C57" s="141"/>
      <c r="D57" s="121"/>
      <c r="E57" s="121"/>
      <c r="F57" s="121"/>
      <c r="G57" s="121"/>
      <c r="H57" s="109"/>
      <c r="I57" s="110"/>
      <c r="J57" s="1"/>
    </row>
    <row r="58" spans="3:10" ht="18" customHeight="1">
      <c r="C58" s="141"/>
      <c r="D58" s="121"/>
      <c r="E58" s="121"/>
      <c r="F58" s="121"/>
      <c r="G58" s="121"/>
      <c r="H58" s="109"/>
      <c r="I58" s="110"/>
      <c r="J58" s="1"/>
    </row>
    <row r="59" spans="3:10" ht="18" customHeight="1">
      <c r="C59" s="141"/>
      <c r="D59" s="121"/>
      <c r="E59" s="121"/>
      <c r="F59" s="121"/>
      <c r="G59" s="121"/>
      <c r="H59" s="109"/>
      <c r="I59" s="110"/>
      <c r="J59" s="1"/>
    </row>
    <row r="60" spans="3:10" ht="18" customHeight="1">
      <c r="C60" s="141"/>
      <c r="D60" s="121"/>
      <c r="E60" s="121"/>
      <c r="F60" s="121"/>
      <c r="G60" s="121"/>
      <c r="H60" s="109"/>
      <c r="I60" s="110"/>
      <c r="J60" s="1"/>
    </row>
    <row r="61" spans="3:10" ht="18" customHeight="1">
      <c r="C61" s="141"/>
      <c r="D61" s="121"/>
      <c r="E61" s="121"/>
      <c r="F61" s="121"/>
      <c r="G61" s="121"/>
      <c r="H61" s="142"/>
      <c r="I61" s="110"/>
      <c r="J61" s="1"/>
    </row>
    <row r="62" spans="3:10" ht="18" customHeight="1">
      <c r="C62" s="141"/>
      <c r="D62" s="121"/>
      <c r="E62" s="121"/>
      <c r="F62" s="121"/>
      <c r="G62" s="121"/>
      <c r="H62" s="109"/>
      <c r="I62" s="110"/>
      <c r="J62" s="1"/>
    </row>
    <row r="63" spans="3:10" ht="18" customHeight="1">
      <c r="C63" s="141"/>
      <c r="D63" s="121"/>
      <c r="E63" s="121"/>
      <c r="F63" s="121"/>
      <c r="G63" s="121"/>
      <c r="H63" s="109"/>
      <c r="I63" s="110"/>
      <c r="J63" s="1"/>
    </row>
    <row r="64" spans="3:10" ht="18" customHeight="1">
      <c r="C64" s="141"/>
      <c r="D64" s="121"/>
      <c r="E64" s="121"/>
      <c r="F64" s="121"/>
      <c r="G64" s="121"/>
      <c r="H64" s="109"/>
      <c r="I64" s="110"/>
      <c r="J64" s="1"/>
    </row>
    <row r="65" spans="3:10" ht="18" customHeight="1">
      <c r="C65" s="141"/>
      <c r="D65" s="121"/>
      <c r="E65" s="121"/>
      <c r="F65" s="121"/>
      <c r="G65" s="121"/>
      <c r="H65" s="109"/>
      <c r="I65" s="110"/>
      <c r="J65" s="1"/>
    </row>
    <row r="66" spans="3:10" ht="18" customHeight="1">
      <c r="C66" s="141"/>
      <c r="D66" s="125"/>
      <c r="E66" s="125"/>
      <c r="F66" s="125"/>
      <c r="G66" s="125"/>
      <c r="H66" s="143"/>
      <c r="I66" s="110"/>
      <c r="J66" s="1"/>
    </row>
    <row r="67" spans="3:10" ht="18" customHeight="1">
      <c r="C67" s="133"/>
      <c r="D67" s="110"/>
      <c r="E67" s="110"/>
      <c r="F67" s="110"/>
      <c r="G67" s="240"/>
      <c r="H67" s="240"/>
      <c r="I67" s="110"/>
      <c r="J67" s="1"/>
    </row>
    <row r="68" spans="3:9" ht="18" customHeight="1">
      <c r="C68" s="141"/>
      <c r="D68" s="144"/>
      <c r="E68" s="144"/>
      <c r="F68" s="144"/>
      <c r="G68" s="144"/>
      <c r="H68" s="144"/>
      <c r="I68" s="144"/>
    </row>
    <row r="69" spans="3:4" ht="18" customHeight="1">
      <c r="C69" s="141"/>
      <c r="D69" s="144"/>
    </row>
    <row r="70" spans="3:4" ht="18" customHeight="1">
      <c r="C70" s="133"/>
      <c r="D70" s="144"/>
    </row>
    <row r="71" spans="3:4" s="96" customFormat="1" ht="18" customHeight="1">
      <c r="C71" s="145"/>
      <c r="D71" s="145"/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spans="4:8" ht="18" customHeight="1">
      <c r="D79" s="50"/>
      <c r="E79" s="50"/>
      <c r="F79" s="50"/>
      <c r="G79" s="50"/>
      <c r="H79" s="50"/>
    </row>
    <row r="80" spans="4:8" ht="18" customHeight="1">
      <c r="D80" s="50"/>
      <c r="E80" s="50"/>
      <c r="F80" s="50"/>
      <c r="G80" s="50"/>
      <c r="H80" s="50"/>
    </row>
    <row r="81" spans="4:8" ht="18" customHeight="1">
      <c r="D81" s="50"/>
      <c r="E81" s="50"/>
      <c r="F81" s="50"/>
      <c r="G81" s="50"/>
      <c r="H81" s="50"/>
    </row>
    <row r="82" spans="4:8" ht="18" customHeight="1">
      <c r="D82" s="50"/>
      <c r="E82" s="50"/>
      <c r="F82" s="50"/>
      <c r="G82" s="50"/>
      <c r="H82" s="50"/>
    </row>
    <row r="83" spans="4:8" ht="18" customHeight="1">
      <c r="D83" s="50"/>
      <c r="E83" s="50"/>
      <c r="F83" s="50"/>
      <c r="G83" s="50"/>
      <c r="H83" s="50"/>
    </row>
    <row r="84" spans="4:8" ht="18" customHeight="1">
      <c r="D84" s="50"/>
      <c r="E84" s="50"/>
      <c r="F84" s="50"/>
      <c r="G84" s="50"/>
      <c r="H84" s="50"/>
    </row>
    <row r="85" spans="4:8" ht="18" customHeight="1">
      <c r="D85" s="50"/>
      <c r="E85" s="50"/>
      <c r="F85" s="50"/>
      <c r="G85" s="50"/>
      <c r="H85" s="50"/>
    </row>
    <row r="86" spans="4:8" ht="18" customHeight="1">
      <c r="D86" s="50"/>
      <c r="E86" s="50"/>
      <c r="F86" s="50"/>
      <c r="G86" s="50"/>
      <c r="H86" s="50"/>
    </row>
    <row r="87" spans="4:8" ht="18" customHeight="1">
      <c r="D87" s="50"/>
      <c r="E87" s="50"/>
      <c r="F87" s="50"/>
      <c r="G87" s="50"/>
      <c r="H87" s="50"/>
    </row>
    <row r="88" spans="4:8" ht="18" customHeight="1">
      <c r="D88" s="50"/>
      <c r="E88" s="50"/>
      <c r="F88" s="50"/>
      <c r="G88" s="50"/>
      <c r="H88" s="50"/>
    </row>
    <row r="89" ht="18" customHeight="1"/>
    <row r="90" spans="4:8" ht="18" customHeight="1">
      <c r="D90" s="50"/>
      <c r="E90" s="50"/>
      <c r="F90" s="50"/>
      <c r="G90" s="50"/>
      <c r="H90" s="50"/>
    </row>
    <row r="91" spans="4:7" ht="18" customHeight="1">
      <c r="D91" s="50"/>
      <c r="E91" s="50"/>
      <c r="F91" s="50"/>
      <c r="G91" s="50"/>
    </row>
    <row r="92" ht="18" customHeight="1"/>
    <row r="93" spans="4:8" ht="18" customHeight="1">
      <c r="D93" s="50"/>
      <c r="E93" s="50"/>
      <c r="F93" s="50"/>
      <c r="G93" s="50"/>
      <c r="H93" s="50"/>
    </row>
    <row r="94" ht="18" customHeight="1"/>
    <row r="95" ht="18" customHeight="1"/>
    <row r="96" spans="4:7" ht="18" customHeight="1">
      <c r="D96" s="50"/>
      <c r="E96" s="50"/>
      <c r="F96" s="50"/>
      <c r="G96" s="50"/>
    </row>
    <row r="97" spans="4:7" ht="18" customHeight="1">
      <c r="D97" s="50"/>
      <c r="E97" s="50"/>
      <c r="F97" s="50"/>
      <c r="G97" s="50"/>
    </row>
    <row r="98" spans="2:14" ht="18" customHeight="1">
      <c r="B98" s="137"/>
      <c r="C98" s="137"/>
      <c r="D98" s="137"/>
      <c r="E98" s="137"/>
      <c r="F98" s="137"/>
      <c r="G98" s="137"/>
      <c r="H98" s="137"/>
      <c r="K98" s="50"/>
      <c r="L98" s="50"/>
      <c r="M98" s="50"/>
      <c r="N98" s="50"/>
    </row>
    <row r="99" spans="11:14" ht="18" customHeight="1">
      <c r="K99" s="50"/>
      <c r="L99" s="50"/>
      <c r="M99" s="50"/>
      <c r="N99" s="50"/>
    </row>
    <row r="100" spans="11:14" ht="18" customHeight="1">
      <c r="K100" s="50"/>
      <c r="L100" s="50"/>
      <c r="M100" s="50"/>
      <c r="N100" s="50"/>
    </row>
    <row r="101" spans="11:14" ht="18" customHeight="1">
      <c r="K101" s="50"/>
      <c r="L101" s="50"/>
      <c r="M101" s="50"/>
      <c r="N101" s="50"/>
    </row>
    <row r="102" spans="11:14" ht="18" customHeight="1">
      <c r="K102" s="50"/>
      <c r="L102" s="50"/>
      <c r="M102" s="50"/>
      <c r="N102" s="50"/>
    </row>
    <row r="103" spans="11:14" ht="18" customHeight="1">
      <c r="K103" s="50"/>
      <c r="L103" s="50"/>
      <c r="M103" s="50"/>
      <c r="N103" s="50"/>
    </row>
    <row r="104" spans="11:14" ht="18" customHeight="1">
      <c r="K104" s="50"/>
      <c r="L104" s="50"/>
      <c r="M104" s="50"/>
      <c r="N104" s="50"/>
    </row>
    <row r="105" spans="11:14" ht="18" customHeight="1">
      <c r="K105" s="50"/>
      <c r="L105" s="50"/>
      <c r="M105" s="50"/>
      <c r="N105" s="50"/>
    </row>
    <row r="106" ht="18" customHeight="1"/>
    <row r="107" spans="11:14" ht="13.5">
      <c r="K107" s="50"/>
      <c r="L107" s="50"/>
      <c r="M107" s="50"/>
      <c r="N107" s="50"/>
    </row>
    <row r="108" spans="11:13" ht="13.5">
      <c r="K108" s="50"/>
      <c r="L108" s="50"/>
      <c r="M108" s="50"/>
    </row>
    <row r="110" spans="11:14" ht="13.5">
      <c r="K110" s="50"/>
      <c r="L110" s="50"/>
      <c r="M110" s="50"/>
      <c r="N110" s="50"/>
    </row>
  </sheetData>
  <sheetProtection/>
  <mergeCells count="21">
    <mergeCell ref="N45:O45"/>
    <mergeCell ref="G47:H47"/>
    <mergeCell ref="G67:H67"/>
    <mergeCell ref="N5:N7"/>
    <mergeCell ref="O5:O7"/>
    <mergeCell ref="P5:P7"/>
    <mergeCell ref="Q5:Q7"/>
    <mergeCell ref="G18:H18"/>
    <mergeCell ref="J19:O19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printOptions/>
  <pageMargins left="0" right="0" top="0.9448818897637796" bottom="0.7480314960629921" header="0.31496062992125984" footer="0.31496062992125984"/>
  <pageSetup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10"/>
  <sheetViews>
    <sheetView workbookViewId="0" topLeftCell="A4">
      <selection activeCell="K10" sqref="K10"/>
    </sheetView>
  </sheetViews>
  <sheetFormatPr defaultColWidth="9.00390625" defaultRowHeight="13.5"/>
  <cols>
    <col min="1" max="1" width="4.50390625" style="4" customWidth="1"/>
    <col min="2" max="2" width="13.625" style="4" customWidth="1"/>
    <col min="3" max="11" width="12.625" style="4" customWidth="1"/>
    <col min="12" max="16384" width="9.00390625" style="4" customWidth="1"/>
  </cols>
  <sheetData>
    <row r="1" ht="13.5">
      <c r="B1" s="1" t="s">
        <v>90</v>
      </c>
    </row>
    <row r="4" spans="2:12" ht="20.25" customHeight="1" thickBot="1">
      <c r="B4" s="146" t="s">
        <v>110</v>
      </c>
      <c r="C4" s="1"/>
      <c r="D4" s="1"/>
      <c r="E4" s="1"/>
      <c r="F4" s="1"/>
      <c r="G4" s="1"/>
      <c r="H4" s="1"/>
      <c r="I4" s="1"/>
      <c r="J4" s="1"/>
      <c r="K4" s="3" t="s">
        <v>0</v>
      </c>
      <c r="L4" s="1"/>
    </row>
    <row r="5" spans="2:12" ht="15" customHeight="1">
      <c r="B5" s="262" t="s">
        <v>92</v>
      </c>
      <c r="C5" s="264" t="s">
        <v>111</v>
      </c>
      <c r="D5" s="248" t="s">
        <v>112</v>
      </c>
      <c r="E5" s="248" t="s">
        <v>113</v>
      </c>
      <c r="F5" s="248" t="s">
        <v>114</v>
      </c>
      <c r="G5" s="251" t="s">
        <v>115</v>
      </c>
      <c r="H5" s="248" t="s">
        <v>116</v>
      </c>
      <c r="I5" s="248" t="s">
        <v>117</v>
      </c>
      <c r="J5" s="248" t="s">
        <v>118</v>
      </c>
      <c r="K5" s="256" t="s">
        <v>119</v>
      </c>
      <c r="L5" s="1"/>
    </row>
    <row r="6" spans="2:12" ht="15" customHeight="1">
      <c r="B6" s="243"/>
      <c r="C6" s="265"/>
      <c r="D6" s="249"/>
      <c r="E6" s="249"/>
      <c r="F6" s="249"/>
      <c r="G6" s="252"/>
      <c r="H6" s="249"/>
      <c r="I6" s="249"/>
      <c r="J6" s="249"/>
      <c r="K6" s="257"/>
      <c r="L6" s="1"/>
    </row>
    <row r="7" spans="2:12" ht="15" customHeight="1">
      <c r="B7" s="263"/>
      <c r="C7" s="266"/>
      <c r="D7" s="267"/>
      <c r="E7" s="267"/>
      <c r="F7" s="267"/>
      <c r="G7" s="268"/>
      <c r="H7" s="267"/>
      <c r="I7" s="267"/>
      <c r="J7" s="267"/>
      <c r="K7" s="269"/>
      <c r="L7" s="1"/>
    </row>
    <row r="8" spans="2:12" ht="28.5" customHeight="1">
      <c r="B8" s="176" t="s">
        <v>80</v>
      </c>
      <c r="C8" s="177">
        <f>SUM(C9:C10)</f>
        <v>30495702</v>
      </c>
      <c r="D8" s="177">
        <f aca="true" t="shared" si="0" ref="D8:K8">SUM(D9:D10)</f>
        <v>10678849</v>
      </c>
      <c r="E8" s="177">
        <f t="shared" si="0"/>
        <v>3712769</v>
      </c>
      <c r="F8" s="177">
        <f t="shared" si="0"/>
        <v>12686941</v>
      </c>
      <c r="G8" s="177">
        <f t="shared" si="0"/>
        <v>314814</v>
      </c>
      <c r="H8" s="177">
        <f t="shared" si="0"/>
        <v>1076650</v>
      </c>
      <c r="I8" s="177">
        <f t="shared" si="0"/>
        <v>50</v>
      </c>
      <c r="J8" s="177">
        <f t="shared" si="0"/>
        <v>1985900</v>
      </c>
      <c r="K8" s="178">
        <f t="shared" si="0"/>
        <v>39729</v>
      </c>
      <c r="L8" s="1"/>
    </row>
    <row r="9" spans="2:12" ht="28.5" customHeight="1">
      <c r="B9" s="147" t="s">
        <v>120</v>
      </c>
      <c r="C9" s="179">
        <f>SUM(D9:K9)</f>
        <v>27451633</v>
      </c>
      <c r="D9" s="179">
        <v>9491469</v>
      </c>
      <c r="E9" s="179">
        <v>3565249</v>
      </c>
      <c r="F9" s="179">
        <v>11326122</v>
      </c>
      <c r="G9" s="179">
        <v>276788</v>
      </c>
      <c r="H9" s="179">
        <v>920815</v>
      </c>
      <c r="I9" s="179">
        <v>50</v>
      </c>
      <c r="J9" s="180">
        <v>1831411</v>
      </c>
      <c r="K9" s="181">
        <v>39729</v>
      </c>
      <c r="L9" s="1"/>
    </row>
    <row r="10" spans="2:12" ht="28.5" customHeight="1">
      <c r="B10" s="175" t="s">
        <v>121</v>
      </c>
      <c r="C10" s="156">
        <f>SUM(D10:K10)</f>
        <v>3044069</v>
      </c>
      <c r="D10" s="156">
        <v>1187380</v>
      </c>
      <c r="E10" s="156">
        <v>147520</v>
      </c>
      <c r="F10" s="156">
        <v>1360819</v>
      </c>
      <c r="G10" s="156">
        <v>38026</v>
      </c>
      <c r="H10" s="156">
        <v>155835</v>
      </c>
      <c r="I10" s="156" t="s">
        <v>108</v>
      </c>
      <c r="J10" s="182">
        <v>154489</v>
      </c>
      <c r="K10" s="158" t="s">
        <v>122</v>
      </c>
      <c r="L10" s="1"/>
    </row>
    <row r="11" spans="2:12" ht="28.5" customHeight="1">
      <c r="B11" s="176" t="s">
        <v>83</v>
      </c>
      <c r="C11" s="177">
        <f>SUM(C12:C13)</f>
        <v>27785772</v>
      </c>
      <c r="D11" s="177">
        <f aca="true" t="shared" si="1" ref="D11:K11">SUM(D12:D13)</f>
        <v>10515315</v>
      </c>
      <c r="E11" s="177">
        <f t="shared" si="1"/>
        <v>1389754</v>
      </c>
      <c r="F11" s="177">
        <f t="shared" si="1"/>
        <v>12537672</v>
      </c>
      <c r="G11" s="177">
        <f t="shared" si="1"/>
        <v>320314</v>
      </c>
      <c r="H11" s="177">
        <f t="shared" si="1"/>
        <v>999469</v>
      </c>
      <c r="I11" s="177">
        <f t="shared" si="1"/>
        <v>0</v>
      </c>
      <c r="J11" s="183">
        <f t="shared" si="1"/>
        <v>1985033</v>
      </c>
      <c r="K11" s="178">
        <f t="shared" si="1"/>
        <v>38215</v>
      </c>
      <c r="L11" s="1"/>
    </row>
    <row r="12" spans="2:12" ht="28.5" customHeight="1">
      <c r="B12" s="147" t="s">
        <v>120</v>
      </c>
      <c r="C12" s="179">
        <f>SUM(D12:K12)</f>
        <v>25330252</v>
      </c>
      <c r="D12" s="179">
        <v>9592956</v>
      </c>
      <c r="E12" s="179">
        <v>1305757</v>
      </c>
      <c r="F12" s="179">
        <v>11368831</v>
      </c>
      <c r="G12" s="179">
        <v>282052</v>
      </c>
      <c r="H12" s="179">
        <v>886615</v>
      </c>
      <c r="I12" s="179" t="s">
        <v>122</v>
      </c>
      <c r="J12" s="180">
        <v>1855826</v>
      </c>
      <c r="K12" s="181">
        <v>38215</v>
      </c>
      <c r="L12" s="1"/>
    </row>
    <row r="13" spans="2:12" ht="28.5" customHeight="1">
      <c r="B13" s="175" t="s">
        <v>121</v>
      </c>
      <c r="C13" s="156">
        <f>SUM(D13:K13)</f>
        <v>2455520</v>
      </c>
      <c r="D13" s="156">
        <v>922359</v>
      </c>
      <c r="E13" s="156">
        <v>83997</v>
      </c>
      <c r="F13" s="156">
        <v>1168841</v>
      </c>
      <c r="G13" s="156">
        <v>38262</v>
      </c>
      <c r="H13" s="156">
        <v>112854</v>
      </c>
      <c r="I13" s="156" t="s">
        <v>122</v>
      </c>
      <c r="J13" s="182">
        <v>129207</v>
      </c>
      <c r="K13" s="158" t="s">
        <v>122</v>
      </c>
      <c r="L13" s="1"/>
    </row>
    <row r="14" spans="2:12" ht="28.5" customHeight="1">
      <c r="B14" s="184" t="s">
        <v>29</v>
      </c>
      <c r="C14" s="160">
        <f>SUM(D14:K14)</f>
        <v>27173836</v>
      </c>
      <c r="D14" s="160">
        <v>9245581</v>
      </c>
      <c r="E14" s="160">
        <v>1678391</v>
      </c>
      <c r="F14" s="160">
        <v>12638721</v>
      </c>
      <c r="G14" s="160">
        <v>326664</v>
      </c>
      <c r="H14" s="160">
        <v>1017524</v>
      </c>
      <c r="I14" s="160">
        <v>55684</v>
      </c>
      <c r="J14" s="185">
        <v>2128573</v>
      </c>
      <c r="K14" s="162">
        <v>82698</v>
      </c>
      <c r="L14" s="1"/>
    </row>
    <row r="15" spans="2:12" ht="28.5" customHeight="1">
      <c r="B15" s="184" t="s">
        <v>123</v>
      </c>
      <c r="C15" s="177">
        <f>SUM(D15:K15)</f>
        <v>27259314</v>
      </c>
      <c r="D15" s="160">
        <v>9149825</v>
      </c>
      <c r="E15" s="160">
        <v>1811816</v>
      </c>
      <c r="F15" s="160">
        <v>12593472</v>
      </c>
      <c r="G15" s="160">
        <v>330067</v>
      </c>
      <c r="H15" s="160">
        <v>1161540</v>
      </c>
      <c r="I15" s="160">
        <v>0</v>
      </c>
      <c r="J15" s="185">
        <v>2174623</v>
      </c>
      <c r="K15" s="162">
        <v>37971</v>
      </c>
      <c r="L15" s="1"/>
    </row>
    <row r="16" spans="2:12" ht="28.5" customHeight="1">
      <c r="B16" s="186" t="s">
        <v>86</v>
      </c>
      <c r="C16" s="187">
        <f>SUM(D16:K16)</f>
        <v>27370000</v>
      </c>
      <c r="D16" s="187">
        <v>9518118</v>
      </c>
      <c r="E16" s="187">
        <v>2083509</v>
      </c>
      <c r="F16" s="187">
        <v>12135081</v>
      </c>
      <c r="G16" s="187">
        <v>338531</v>
      </c>
      <c r="H16" s="187">
        <v>1159853</v>
      </c>
      <c r="I16" s="187">
        <v>0</v>
      </c>
      <c r="J16" s="188">
        <v>2096555</v>
      </c>
      <c r="K16" s="189">
        <v>38353</v>
      </c>
      <c r="L16" s="1"/>
    </row>
    <row r="17" spans="2:12" s="96" customFormat="1" ht="28.5" customHeight="1" thickBot="1">
      <c r="B17" s="164" t="s">
        <v>87</v>
      </c>
      <c r="C17" s="165">
        <f>C8+C11+C14+C15+C16</f>
        <v>140084624</v>
      </c>
      <c r="D17" s="165">
        <f aca="true" t="shared" si="2" ref="D17:K17">D8+D11+D14+D15+D16</f>
        <v>49107688</v>
      </c>
      <c r="E17" s="165">
        <f t="shared" si="2"/>
        <v>10676239</v>
      </c>
      <c r="F17" s="165">
        <f t="shared" si="2"/>
        <v>62591887</v>
      </c>
      <c r="G17" s="165">
        <f t="shared" si="2"/>
        <v>1630390</v>
      </c>
      <c r="H17" s="165">
        <f t="shared" si="2"/>
        <v>5415036</v>
      </c>
      <c r="I17" s="165">
        <f t="shared" si="2"/>
        <v>55734</v>
      </c>
      <c r="J17" s="190">
        <f t="shared" si="2"/>
        <v>10370684</v>
      </c>
      <c r="K17" s="166">
        <f t="shared" si="2"/>
        <v>236966</v>
      </c>
      <c r="L17" s="1"/>
    </row>
    <row r="18" spans="2:12" ht="15" customHeight="1">
      <c r="B18" s="104"/>
      <c r="C18" s="13"/>
      <c r="D18" s="13"/>
      <c r="E18" s="13"/>
      <c r="F18" s="110"/>
      <c r="G18" s="259"/>
      <c r="H18" s="259"/>
      <c r="I18" s="1"/>
      <c r="J18" s="1"/>
      <c r="K18" s="62" t="s">
        <v>19</v>
      </c>
      <c r="L18" s="1"/>
    </row>
    <row r="19" spans="2:12" ht="15" customHeight="1">
      <c r="B19" s="104"/>
      <c r="C19" s="110"/>
      <c r="D19" s="110"/>
      <c r="E19" s="110"/>
      <c r="F19" s="110"/>
      <c r="G19" s="110"/>
      <c r="H19" s="110"/>
      <c r="I19" s="1"/>
      <c r="J19" s="270"/>
      <c r="K19" s="270"/>
      <c r="L19" s="1"/>
    </row>
    <row r="20" spans="2:12" ht="15" customHeight="1">
      <c r="B20" s="105"/>
      <c r="C20" s="110"/>
      <c r="D20" s="110"/>
      <c r="E20" s="110"/>
      <c r="F20" s="110"/>
      <c r="G20" s="110"/>
      <c r="H20" s="105"/>
      <c r="I20" s="1"/>
      <c r="J20" s="110"/>
      <c r="K20" s="110"/>
      <c r="L20" s="1"/>
    </row>
    <row r="21" spans="2:12" ht="15" customHeight="1">
      <c r="B21" s="40"/>
      <c r="C21" s="40"/>
      <c r="D21" s="40"/>
      <c r="E21" s="40"/>
      <c r="F21" s="40"/>
      <c r="G21" s="40"/>
      <c r="H21" s="40"/>
      <c r="I21" s="1"/>
      <c r="J21" s="107"/>
      <c r="K21" s="108"/>
      <c r="L21" s="1"/>
    </row>
    <row r="22" spans="2:12" ht="15" customHeight="1">
      <c r="B22" s="40"/>
      <c r="C22" s="40"/>
      <c r="D22" s="40"/>
      <c r="E22" s="40"/>
      <c r="F22" s="40"/>
      <c r="G22" s="40"/>
      <c r="H22" s="104"/>
      <c r="I22" s="1"/>
      <c r="J22" s="107"/>
      <c r="K22" s="108"/>
      <c r="L22" s="1"/>
    </row>
    <row r="23" spans="2:12" ht="15" customHeight="1">
      <c r="B23" s="111"/>
      <c r="C23" s="109"/>
      <c r="D23" s="108"/>
      <c r="E23" s="108"/>
      <c r="F23" s="108"/>
      <c r="G23" s="108"/>
      <c r="H23" s="112"/>
      <c r="I23" s="1"/>
      <c r="J23" s="107"/>
      <c r="K23" s="108"/>
      <c r="L23" s="1"/>
    </row>
    <row r="24" spans="2:12" ht="15" customHeight="1">
      <c r="B24" s="111"/>
      <c r="C24" s="109"/>
      <c r="D24" s="108"/>
      <c r="E24" s="108"/>
      <c r="F24" s="108"/>
      <c r="G24" s="108"/>
      <c r="H24" s="112"/>
      <c r="I24" s="1"/>
      <c r="J24" s="107"/>
      <c r="K24" s="108"/>
      <c r="L24" s="1"/>
    </row>
    <row r="25" spans="2:12" ht="18" customHeight="1">
      <c r="B25" s="111"/>
      <c r="C25" s="109"/>
      <c r="D25" s="108"/>
      <c r="E25" s="108"/>
      <c r="F25" s="108"/>
      <c r="G25" s="108"/>
      <c r="H25" s="112"/>
      <c r="I25" s="1"/>
      <c r="J25" s="107"/>
      <c r="K25" s="108"/>
      <c r="L25" s="1"/>
    </row>
    <row r="26" spans="2:11" ht="18" customHeight="1">
      <c r="B26" s="116"/>
      <c r="C26" s="191"/>
      <c r="D26" s="191"/>
      <c r="E26" s="191"/>
      <c r="F26" s="191"/>
      <c r="G26" s="118"/>
      <c r="H26" s="119"/>
      <c r="J26" s="120"/>
      <c r="K26" s="121"/>
    </row>
    <row r="27" spans="2:11" ht="18" customHeight="1">
      <c r="B27" s="116"/>
      <c r="C27" s="191"/>
      <c r="D27" s="191"/>
      <c r="E27" s="191"/>
      <c r="F27" s="191"/>
      <c r="G27" s="118"/>
      <c r="H27" s="119"/>
      <c r="J27" s="120"/>
      <c r="K27" s="121"/>
    </row>
    <row r="28" spans="2:11" ht="18" customHeight="1">
      <c r="B28" s="116"/>
      <c r="C28" s="117"/>
      <c r="D28" s="118"/>
      <c r="E28" s="118"/>
      <c r="F28" s="118"/>
      <c r="G28" s="118"/>
      <c r="H28" s="119"/>
      <c r="J28" s="120"/>
      <c r="K28" s="121"/>
    </row>
    <row r="29" spans="2:11" ht="18" customHeight="1">
      <c r="B29" s="116"/>
      <c r="C29" s="117"/>
      <c r="D29" s="118"/>
      <c r="E29" s="118"/>
      <c r="F29" s="118"/>
      <c r="G29" s="118"/>
      <c r="H29" s="119"/>
      <c r="J29" s="120"/>
      <c r="K29" s="121"/>
    </row>
    <row r="30" spans="2:11" ht="18" customHeight="1">
      <c r="B30" s="116"/>
      <c r="C30" s="117"/>
      <c r="D30" s="191"/>
      <c r="E30" s="191"/>
      <c r="F30" s="191"/>
      <c r="G30" s="191"/>
      <c r="H30" s="192"/>
      <c r="J30" s="138"/>
      <c r="K30" s="121"/>
    </row>
    <row r="31" spans="2:11" ht="18" customHeight="1">
      <c r="B31" s="116"/>
      <c r="C31" s="117"/>
      <c r="D31" s="118"/>
      <c r="E31" s="118"/>
      <c r="F31" s="118"/>
      <c r="G31" s="118"/>
      <c r="H31" s="119"/>
      <c r="J31" s="120"/>
      <c r="K31" s="121"/>
    </row>
    <row r="32" spans="2:11" ht="18" customHeight="1">
      <c r="B32" s="116"/>
      <c r="C32" s="117"/>
      <c r="D32" s="118"/>
      <c r="E32" s="118"/>
      <c r="F32" s="118"/>
      <c r="G32" s="118"/>
      <c r="H32" s="119"/>
      <c r="J32" s="120"/>
      <c r="K32" s="121"/>
    </row>
    <row r="33" spans="2:11" ht="18" customHeight="1">
      <c r="B33" s="116"/>
      <c r="C33" s="117"/>
      <c r="D33" s="118"/>
      <c r="E33" s="118"/>
      <c r="F33" s="118"/>
      <c r="G33" s="118"/>
      <c r="H33" s="119"/>
      <c r="J33" s="138"/>
      <c r="K33" s="121"/>
    </row>
    <row r="34" spans="2:11" ht="18" customHeight="1">
      <c r="B34" s="116"/>
      <c r="C34" s="117"/>
      <c r="D34" s="118"/>
      <c r="E34" s="118"/>
      <c r="F34" s="118"/>
      <c r="G34" s="118"/>
      <c r="H34" s="119"/>
      <c r="J34" s="120"/>
      <c r="K34" s="121"/>
    </row>
    <row r="35" spans="2:11" ht="18" customHeight="1">
      <c r="B35" s="116"/>
      <c r="C35" s="117"/>
      <c r="D35" s="118"/>
      <c r="E35" s="118"/>
      <c r="F35" s="118"/>
      <c r="G35" s="118"/>
      <c r="H35" s="119"/>
      <c r="J35" s="120"/>
      <c r="K35" s="121"/>
    </row>
    <row r="36" spans="2:11" ht="18" customHeight="1">
      <c r="B36" s="116"/>
      <c r="C36" s="117"/>
      <c r="D36" s="118"/>
      <c r="E36" s="118"/>
      <c r="F36" s="118"/>
      <c r="G36" s="118"/>
      <c r="H36" s="119"/>
      <c r="J36" s="120"/>
      <c r="K36" s="121"/>
    </row>
    <row r="37" spans="2:11" ht="18" customHeight="1">
      <c r="B37" s="116"/>
      <c r="C37" s="117"/>
      <c r="D37" s="118"/>
      <c r="E37" s="118"/>
      <c r="F37" s="118"/>
      <c r="G37" s="118"/>
      <c r="H37" s="119"/>
      <c r="J37" s="120"/>
      <c r="K37" s="121"/>
    </row>
    <row r="38" spans="2:11" ht="18" customHeight="1">
      <c r="B38" s="116"/>
      <c r="C38" s="117"/>
      <c r="D38" s="118"/>
      <c r="E38" s="118"/>
      <c r="F38" s="118"/>
      <c r="G38" s="118"/>
      <c r="H38" s="119"/>
      <c r="J38" s="120"/>
      <c r="K38" s="121"/>
    </row>
    <row r="39" spans="2:11" ht="18" customHeight="1">
      <c r="B39" s="116"/>
      <c r="C39" s="117"/>
      <c r="D39" s="118"/>
      <c r="E39" s="118"/>
      <c r="F39" s="118"/>
      <c r="G39" s="118"/>
      <c r="H39" s="119"/>
      <c r="J39" s="120"/>
      <c r="K39" s="121"/>
    </row>
    <row r="40" spans="2:11" ht="18" customHeight="1">
      <c r="B40" s="116"/>
      <c r="C40" s="117"/>
      <c r="D40" s="118"/>
      <c r="E40" s="118"/>
      <c r="F40" s="118"/>
      <c r="G40" s="118"/>
      <c r="H40" s="119"/>
      <c r="J40" s="120"/>
      <c r="K40" s="121"/>
    </row>
    <row r="41" spans="2:11" ht="18" customHeight="1">
      <c r="B41" s="116"/>
      <c r="C41" s="118"/>
      <c r="D41" s="118"/>
      <c r="E41" s="118"/>
      <c r="F41" s="118"/>
      <c r="G41" s="118"/>
      <c r="H41" s="123"/>
      <c r="J41" s="120"/>
      <c r="K41" s="121"/>
    </row>
    <row r="42" spans="2:11" ht="18" customHeight="1">
      <c r="B42" s="116"/>
      <c r="C42" s="117"/>
      <c r="D42" s="118"/>
      <c r="E42" s="118"/>
      <c r="F42" s="118"/>
      <c r="G42" s="118"/>
      <c r="H42" s="119"/>
      <c r="J42" s="120"/>
      <c r="K42" s="121"/>
    </row>
    <row r="43" spans="2:11" ht="18" customHeight="1">
      <c r="B43" s="116"/>
      <c r="C43" s="117"/>
      <c r="D43" s="118"/>
      <c r="E43" s="118"/>
      <c r="F43" s="118"/>
      <c r="G43" s="118"/>
      <c r="H43" s="119"/>
      <c r="J43" s="120"/>
      <c r="K43" s="121"/>
    </row>
    <row r="44" spans="2:11" ht="18" customHeight="1">
      <c r="B44" s="116"/>
      <c r="C44" s="117"/>
      <c r="D44" s="118"/>
      <c r="E44" s="118"/>
      <c r="F44" s="118"/>
      <c r="G44" s="118"/>
      <c r="H44" s="119"/>
      <c r="J44" s="124"/>
      <c r="K44" s="125"/>
    </row>
    <row r="45" spans="2:11" ht="18" customHeight="1">
      <c r="B45" s="116"/>
      <c r="C45" s="117"/>
      <c r="D45" s="118"/>
      <c r="E45" s="118"/>
      <c r="F45" s="118"/>
      <c r="G45" s="118"/>
      <c r="H45" s="119"/>
      <c r="J45" s="110"/>
      <c r="K45" s="110"/>
    </row>
    <row r="46" spans="2:11" ht="18" customHeight="1">
      <c r="B46" s="128"/>
      <c r="C46" s="129"/>
      <c r="D46" s="130"/>
      <c r="E46" s="130"/>
      <c r="F46" s="130"/>
      <c r="G46" s="130"/>
      <c r="H46" s="131"/>
      <c r="J46" s="132"/>
      <c r="K46" s="132"/>
    </row>
    <row r="47" spans="2:11" ht="18" customHeight="1">
      <c r="B47" s="133"/>
      <c r="C47" s="134"/>
      <c r="D47" s="134"/>
      <c r="E47" s="134"/>
      <c r="F47" s="134"/>
      <c r="G47" s="241"/>
      <c r="H47" s="241"/>
      <c r="J47" s="120"/>
      <c r="K47" s="121"/>
    </row>
    <row r="48" spans="2:11" ht="18" customHeight="1">
      <c r="B48" s="133"/>
      <c r="C48" s="134"/>
      <c r="D48" s="134"/>
      <c r="E48" s="134"/>
      <c r="F48" s="134"/>
      <c r="G48" s="135"/>
      <c r="H48" s="135"/>
      <c r="J48" s="120"/>
      <c r="K48" s="121"/>
    </row>
    <row r="49" spans="2:11" ht="18" customHeight="1">
      <c r="B49" s="136"/>
      <c r="C49" s="137"/>
      <c r="D49" s="137"/>
      <c r="E49" s="137"/>
      <c r="F49" s="137"/>
      <c r="G49" s="135"/>
      <c r="H49" s="135"/>
      <c r="J49" s="120"/>
      <c r="K49" s="121"/>
    </row>
    <row r="50" spans="3:10" ht="18" customHeight="1">
      <c r="C50" s="120"/>
      <c r="D50" s="121"/>
      <c r="E50" s="121"/>
      <c r="F50" s="121"/>
      <c r="G50" s="121"/>
      <c r="H50" s="109"/>
      <c r="I50" s="110"/>
      <c r="J50" s="1"/>
    </row>
    <row r="51" spans="3:10" ht="18" customHeight="1">
      <c r="C51" s="120"/>
      <c r="D51" s="121"/>
      <c r="E51" s="121"/>
      <c r="F51" s="121"/>
      <c r="G51" s="121"/>
      <c r="H51" s="109"/>
      <c r="I51" s="110"/>
      <c r="J51" s="1"/>
    </row>
    <row r="52" spans="3:10" ht="18" customHeight="1">
      <c r="C52" s="120"/>
      <c r="D52" s="121"/>
      <c r="E52" s="121"/>
      <c r="F52" s="121"/>
      <c r="G52" s="121"/>
      <c r="H52" s="109"/>
      <c r="I52" s="110"/>
      <c r="J52" s="1"/>
    </row>
    <row r="53" spans="3:10" ht="18" customHeight="1">
      <c r="C53" s="120"/>
      <c r="D53" s="121"/>
      <c r="E53" s="121"/>
      <c r="F53" s="121"/>
      <c r="G53" s="121"/>
      <c r="H53" s="109"/>
      <c r="I53" s="110"/>
      <c r="J53" s="1"/>
    </row>
    <row r="54" spans="3:10" ht="18" customHeight="1">
      <c r="C54" s="138"/>
      <c r="D54" s="121"/>
      <c r="E54" s="121"/>
      <c r="F54" s="121"/>
      <c r="G54" s="121"/>
      <c r="H54" s="109"/>
      <c r="I54" s="110"/>
      <c r="J54" s="1"/>
    </row>
    <row r="55" spans="3:10" ht="18" customHeight="1">
      <c r="C55" s="139"/>
      <c r="D55" s="121"/>
      <c r="E55" s="121"/>
      <c r="F55" s="121"/>
      <c r="G55" s="121"/>
      <c r="H55" s="109"/>
      <c r="I55" s="110"/>
      <c r="J55" s="1"/>
    </row>
    <row r="56" spans="3:10" ht="18" customHeight="1">
      <c r="C56" s="140"/>
      <c r="D56" s="121"/>
      <c r="E56" s="121"/>
      <c r="F56" s="121"/>
      <c r="G56" s="121"/>
      <c r="H56" s="109"/>
      <c r="I56" s="110"/>
      <c r="J56" s="1"/>
    </row>
    <row r="57" spans="3:10" ht="18" customHeight="1">
      <c r="C57" s="141"/>
      <c r="D57" s="121"/>
      <c r="E57" s="121"/>
      <c r="F57" s="121"/>
      <c r="G57" s="121"/>
      <c r="H57" s="109"/>
      <c r="I57" s="110"/>
      <c r="J57" s="1"/>
    </row>
    <row r="58" spans="3:10" ht="18" customHeight="1">
      <c r="C58" s="141"/>
      <c r="D58" s="121"/>
      <c r="E58" s="121"/>
      <c r="F58" s="121"/>
      <c r="G58" s="121"/>
      <c r="H58" s="109"/>
      <c r="I58" s="110"/>
      <c r="J58" s="1"/>
    </row>
    <row r="59" spans="3:10" ht="18" customHeight="1">
      <c r="C59" s="141"/>
      <c r="D59" s="121"/>
      <c r="E59" s="121"/>
      <c r="F59" s="121"/>
      <c r="G59" s="121"/>
      <c r="H59" s="109"/>
      <c r="I59" s="110"/>
      <c r="J59" s="1"/>
    </row>
    <row r="60" spans="3:10" ht="18" customHeight="1">
      <c r="C60" s="141"/>
      <c r="D60" s="121"/>
      <c r="E60" s="121"/>
      <c r="F60" s="121"/>
      <c r="G60" s="121"/>
      <c r="H60" s="109"/>
      <c r="I60" s="110"/>
      <c r="J60" s="1"/>
    </row>
    <row r="61" spans="3:10" ht="18" customHeight="1">
      <c r="C61" s="141"/>
      <c r="D61" s="121"/>
      <c r="E61" s="121"/>
      <c r="F61" s="121"/>
      <c r="G61" s="121"/>
      <c r="H61" s="142"/>
      <c r="I61" s="110"/>
      <c r="J61" s="1"/>
    </row>
    <row r="62" spans="3:10" ht="18" customHeight="1">
      <c r="C62" s="141"/>
      <c r="D62" s="121"/>
      <c r="E62" s="121"/>
      <c r="F62" s="121"/>
      <c r="G62" s="121"/>
      <c r="H62" s="109"/>
      <c r="I62" s="110"/>
      <c r="J62" s="1"/>
    </row>
    <row r="63" spans="3:10" ht="18" customHeight="1">
      <c r="C63" s="141"/>
      <c r="D63" s="121"/>
      <c r="E63" s="121"/>
      <c r="F63" s="121"/>
      <c r="G63" s="121"/>
      <c r="H63" s="109"/>
      <c r="I63" s="110"/>
      <c r="J63" s="1"/>
    </row>
    <row r="64" spans="3:10" ht="18" customHeight="1">
      <c r="C64" s="141"/>
      <c r="D64" s="121"/>
      <c r="E64" s="121"/>
      <c r="F64" s="121"/>
      <c r="G64" s="121"/>
      <c r="H64" s="109"/>
      <c r="I64" s="110"/>
      <c r="J64" s="1"/>
    </row>
    <row r="65" spans="3:10" ht="18" customHeight="1">
      <c r="C65" s="141"/>
      <c r="D65" s="121"/>
      <c r="E65" s="121"/>
      <c r="F65" s="121"/>
      <c r="G65" s="121"/>
      <c r="H65" s="109"/>
      <c r="I65" s="110"/>
      <c r="J65" s="1"/>
    </row>
    <row r="66" spans="3:10" ht="18" customHeight="1">
      <c r="C66" s="141"/>
      <c r="D66" s="125"/>
      <c r="E66" s="125"/>
      <c r="F66" s="125"/>
      <c r="G66" s="125"/>
      <c r="H66" s="143"/>
      <c r="I66" s="110"/>
      <c r="J66" s="1"/>
    </row>
    <row r="67" spans="3:10" ht="18" customHeight="1">
      <c r="C67" s="133"/>
      <c r="D67" s="110"/>
      <c r="E67" s="110"/>
      <c r="F67" s="110"/>
      <c r="G67" s="240"/>
      <c r="H67" s="240"/>
      <c r="I67" s="110"/>
      <c r="J67" s="1"/>
    </row>
    <row r="68" spans="3:9" ht="18" customHeight="1">
      <c r="C68" s="141"/>
      <c r="D68" s="144"/>
      <c r="E68" s="144"/>
      <c r="F68" s="144"/>
      <c r="G68" s="144"/>
      <c r="H68" s="144"/>
      <c r="I68" s="144"/>
    </row>
    <row r="69" spans="3:4" ht="18" customHeight="1">
      <c r="C69" s="141"/>
      <c r="D69" s="144"/>
    </row>
    <row r="70" spans="3:4" ht="18" customHeight="1">
      <c r="C70" s="133"/>
      <c r="D70" s="144"/>
    </row>
    <row r="71" spans="3:4" s="96" customFormat="1" ht="18" customHeight="1">
      <c r="C71" s="145"/>
      <c r="D71" s="145"/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spans="4:8" ht="18" customHeight="1">
      <c r="D79" s="50"/>
      <c r="E79" s="50"/>
      <c r="F79" s="50"/>
      <c r="G79" s="50"/>
      <c r="H79" s="50"/>
    </row>
    <row r="80" spans="4:8" ht="18" customHeight="1">
      <c r="D80" s="50"/>
      <c r="E80" s="50"/>
      <c r="F80" s="50"/>
      <c r="G80" s="50"/>
      <c r="H80" s="50"/>
    </row>
    <row r="81" spans="4:8" ht="18" customHeight="1">
      <c r="D81" s="50"/>
      <c r="E81" s="50"/>
      <c r="F81" s="50"/>
      <c r="G81" s="50"/>
      <c r="H81" s="50"/>
    </row>
    <row r="82" spans="4:8" ht="18" customHeight="1">
      <c r="D82" s="50"/>
      <c r="E82" s="50"/>
      <c r="F82" s="50"/>
      <c r="G82" s="50"/>
      <c r="H82" s="50"/>
    </row>
    <row r="83" spans="4:8" ht="18" customHeight="1">
      <c r="D83" s="50"/>
      <c r="E83" s="50"/>
      <c r="F83" s="50"/>
      <c r="G83" s="50"/>
      <c r="H83" s="50"/>
    </row>
    <row r="84" spans="4:8" ht="18" customHeight="1">
      <c r="D84" s="50"/>
      <c r="E84" s="50"/>
      <c r="F84" s="50"/>
      <c r="G84" s="50"/>
      <c r="H84" s="50"/>
    </row>
    <row r="85" spans="4:8" ht="18" customHeight="1">
      <c r="D85" s="50"/>
      <c r="E85" s="50"/>
      <c r="F85" s="50"/>
      <c r="G85" s="50"/>
      <c r="H85" s="50"/>
    </row>
    <row r="86" spans="4:8" ht="18" customHeight="1">
      <c r="D86" s="50"/>
      <c r="E86" s="50"/>
      <c r="F86" s="50"/>
      <c r="G86" s="50"/>
      <c r="H86" s="50"/>
    </row>
    <row r="87" spans="4:8" ht="18" customHeight="1">
      <c r="D87" s="50"/>
      <c r="E87" s="50"/>
      <c r="F87" s="50"/>
      <c r="G87" s="50"/>
      <c r="H87" s="50"/>
    </row>
    <row r="88" spans="4:8" ht="18" customHeight="1">
      <c r="D88" s="50"/>
      <c r="E88" s="50"/>
      <c r="F88" s="50"/>
      <c r="G88" s="50"/>
      <c r="H88" s="50"/>
    </row>
    <row r="89" ht="18" customHeight="1"/>
    <row r="90" spans="4:8" ht="18" customHeight="1">
      <c r="D90" s="50"/>
      <c r="E90" s="50"/>
      <c r="F90" s="50"/>
      <c r="G90" s="50"/>
      <c r="H90" s="50"/>
    </row>
    <row r="91" spans="4:7" ht="18" customHeight="1">
      <c r="D91" s="50"/>
      <c r="E91" s="50"/>
      <c r="F91" s="50"/>
      <c r="G91" s="50"/>
    </row>
    <row r="92" ht="18" customHeight="1"/>
    <row r="93" spans="4:8" ht="18" customHeight="1">
      <c r="D93" s="50"/>
      <c r="E93" s="50"/>
      <c r="F93" s="50"/>
      <c r="G93" s="50"/>
      <c r="H93" s="50"/>
    </row>
    <row r="94" ht="18" customHeight="1"/>
    <row r="95" ht="18" customHeight="1"/>
    <row r="96" spans="4:7" ht="18" customHeight="1">
      <c r="D96" s="50"/>
      <c r="E96" s="50"/>
      <c r="F96" s="50"/>
      <c r="G96" s="50"/>
    </row>
    <row r="97" spans="4:7" ht="18" customHeight="1">
      <c r="D97" s="50"/>
      <c r="E97" s="50"/>
      <c r="F97" s="50"/>
      <c r="G97" s="50"/>
    </row>
    <row r="98" spans="2:11" ht="18" customHeight="1">
      <c r="B98" s="137"/>
      <c r="C98" s="137"/>
      <c r="D98" s="137"/>
      <c r="E98" s="137"/>
      <c r="F98" s="137"/>
      <c r="G98" s="137"/>
      <c r="H98" s="137"/>
      <c r="K98" s="50"/>
    </row>
    <row r="99" ht="18" customHeight="1">
      <c r="K99" s="50"/>
    </row>
    <row r="100" ht="18" customHeight="1">
      <c r="K100" s="50"/>
    </row>
    <row r="101" ht="18" customHeight="1">
      <c r="K101" s="50"/>
    </row>
    <row r="102" ht="18" customHeight="1">
      <c r="K102" s="50"/>
    </row>
    <row r="103" ht="18" customHeight="1">
      <c r="K103" s="50"/>
    </row>
    <row r="104" ht="18" customHeight="1">
      <c r="K104" s="50"/>
    </row>
    <row r="105" ht="18" customHeight="1">
      <c r="K105" s="50"/>
    </row>
    <row r="106" ht="18" customHeight="1"/>
    <row r="107" ht="13.5">
      <c r="K107" s="50"/>
    </row>
    <row r="108" ht="13.5">
      <c r="K108" s="50"/>
    </row>
    <row r="110" ht="13.5">
      <c r="K110" s="50"/>
    </row>
  </sheetData>
  <sheetProtection/>
  <mergeCells count="14">
    <mergeCell ref="G47:H47"/>
    <mergeCell ref="G67:H67"/>
    <mergeCell ref="H5:H7"/>
    <mergeCell ref="I5:I7"/>
    <mergeCell ref="J5:J7"/>
    <mergeCell ref="K5:K7"/>
    <mergeCell ref="G18:H18"/>
    <mergeCell ref="J19:K19"/>
    <mergeCell ref="B5:B7"/>
    <mergeCell ref="C5:C7"/>
    <mergeCell ref="D5:D7"/>
    <mergeCell ref="E5:E7"/>
    <mergeCell ref="F5:F7"/>
    <mergeCell ref="G5:G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 topLeftCell="A4">
      <selection activeCell="E6" sqref="E6"/>
    </sheetView>
  </sheetViews>
  <sheetFormatPr defaultColWidth="9.00390625" defaultRowHeight="13.5"/>
  <cols>
    <col min="1" max="1" width="4.50390625" style="4" customWidth="1"/>
    <col min="2" max="9" width="15.625" style="4" customWidth="1"/>
    <col min="10" max="10" width="10.75390625" style="4" customWidth="1"/>
    <col min="11" max="16384" width="9.00390625" style="4" customWidth="1"/>
  </cols>
  <sheetData>
    <row r="1" spans="2:9" ht="15" customHeight="1">
      <c r="B1" s="1" t="s">
        <v>53</v>
      </c>
      <c r="C1" s="1"/>
      <c r="D1" s="1"/>
      <c r="E1" s="1"/>
      <c r="F1" s="1"/>
      <c r="G1" s="1"/>
      <c r="H1" s="1"/>
      <c r="I1" s="1"/>
    </row>
    <row r="2" spans="2:9" ht="15" customHeight="1">
      <c r="B2" s="1"/>
      <c r="C2" s="1"/>
      <c r="D2" s="1"/>
      <c r="E2" s="1"/>
      <c r="F2" s="1"/>
      <c r="G2" s="1"/>
      <c r="H2" s="1"/>
      <c r="I2" s="1"/>
    </row>
    <row r="3" spans="2:9" ht="15" customHeight="1">
      <c r="B3" s="1"/>
      <c r="C3" s="1"/>
      <c r="D3" s="1"/>
      <c r="E3" s="1"/>
      <c r="F3" s="1"/>
      <c r="G3" s="1"/>
      <c r="H3" s="1"/>
      <c r="I3" s="1"/>
    </row>
    <row r="4" spans="2:9" ht="22.5" customHeight="1" thickBot="1">
      <c r="B4" s="146" t="s">
        <v>124</v>
      </c>
      <c r="C4" s="193"/>
      <c r="D4" s="1"/>
      <c r="E4" s="1"/>
      <c r="F4" s="1"/>
      <c r="G4" s="1"/>
      <c r="H4" s="272" t="s">
        <v>125</v>
      </c>
      <c r="I4" s="272"/>
    </row>
    <row r="5" spans="2:9" ht="30.75" customHeight="1">
      <c r="B5" s="273" t="s">
        <v>126</v>
      </c>
      <c r="C5" s="275" t="s">
        <v>127</v>
      </c>
      <c r="D5" s="276"/>
      <c r="E5" s="277" t="s">
        <v>128</v>
      </c>
      <c r="F5" s="277"/>
      <c r="G5" s="277" t="s">
        <v>129</v>
      </c>
      <c r="H5" s="275" t="s">
        <v>130</v>
      </c>
      <c r="I5" s="280" t="s">
        <v>131</v>
      </c>
    </row>
    <row r="6" spans="2:9" ht="30.75" customHeight="1">
      <c r="B6" s="274"/>
      <c r="C6" s="194" t="s">
        <v>132</v>
      </c>
      <c r="D6" s="194" t="s">
        <v>133</v>
      </c>
      <c r="E6" s="194" t="s">
        <v>132</v>
      </c>
      <c r="F6" s="194" t="s">
        <v>133</v>
      </c>
      <c r="G6" s="278"/>
      <c r="H6" s="279"/>
      <c r="I6" s="281"/>
    </row>
    <row r="7" spans="2:9" ht="30.75" customHeight="1">
      <c r="B7" s="148" t="s">
        <v>80</v>
      </c>
      <c r="C7" s="195">
        <f aca="true" t="shared" si="0" ref="C7:I7">SUM(C8:C9)</f>
        <v>3070736.98</v>
      </c>
      <c r="D7" s="195">
        <f t="shared" si="0"/>
        <v>1136744.51</v>
      </c>
      <c r="E7" s="195">
        <f t="shared" si="0"/>
        <v>564100.51</v>
      </c>
      <c r="F7" s="195">
        <f t="shared" si="0"/>
        <v>1796.34</v>
      </c>
      <c r="G7" s="196">
        <f t="shared" si="0"/>
        <v>10730840</v>
      </c>
      <c r="H7" s="196">
        <f t="shared" si="0"/>
        <v>95940</v>
      </c>
      <c r="I7" s="197">
        <f t="shared" si="0"/>
        <v>416912</v>
      </c>
    </row>
    <row r="8" spans="2:9" ht="30.75" customHeight="1">
      <c r="B8" s="151" t="s">
        <v>120</v>
      </c>
      <c r="C8" s="198">
        <v>2894208.98</v>
      </c>
      <c r="D8" s="198">
        <v>1132435.51</v>
      </c>
      <c r="E8" s="198">
        <v>517724.51</v>
      </c>
      <c r="F8" s="198">
        <v>1796.34</v>
      </c>
      <c r="G8" s="199">
        <v>9404273</v>
      </c>
      <c r="H8" s="200">
        <v>93763</v>
      </c>
      <c r="I8" s="201">
        <v>400610</v>
      </c>
    </row>
    <row r="9" spans="2:9" ht="30.75" customHeight="1">
      <c r="B9" s="202" t="s">
        <v>121</v>
      </c>
      <c r="C9" s="203">
        <v>176528</v>
      </c>
      <c r="D9" s="203">
        <v>4309</v>
      </c>
      <c r="E9" s="203">
        <v>46376</v>
      </c>
      <c r="F9" s="203">
        <v>0</v>
      </c>
      <c r="G9" s="204">
        <v>1326567</v>
      </c>
      <c r="H9" s="205">
        <v>2177</v>
      </c>
      <c r="I9" s="206">
        <v>16302</v>
      </c>
    </row>
    <row r="10" spans="2:9" ht="30.75" customHeight="1">
      <c r="B10" s="148" t="s">
        <v>83</v>
      </c>
      <c r="C10" s="195">
        <v>3261737.75</v>
      </c>
      <c r="D10" s="195">
        <v>1298820.95</v>
      </c>
      <c r="E10" s="195">
        <v>583212.17</v>
      </c>
      <c r="F10" s="195">
        <v>6164.25</v>
      </c>
      <c r="G10" s="196">
        <v>10376757</v>
      </c>
      <c r="H10" s="196">
        <v>111290</v>
      </c>
      <c r="I10" s="197">
        <v>416912</v>
      </c>
    </row>
    <row r="11" spans="2:9" ht="30.75" customHeight="1">
      <c r="B11" s="207" t="s">
        <v>29</v>
      </c>
      <c r="C11" s="208">
        <v>3305214.55</v>
      </c>
      <c r="D11" s="208">
        <v>1298904.43</v>
      </c>
      <c r="E11" s="208">
        <v>584473.59</v>
      </c>
      <c r="F11" s="208">
        <v>6032.03</v>
      </c>
      <c r="G11" s="209">
        <v>11602749</v>
      </c>
      <c r="H11" s="209">
        <v>111290</v>
      </c>
      <c r="I11" s="210">
        <v>417830</v>
      </c>
    </row>
    <row r="12" spans="2:9" ht="30.75" customHeight="1">
      <c r="B12" s="207" t="s">
        <v>31</v>
      </c>
      <c r="C12" s="208">
        <v>3323578.46</v>
      </c>
      <c r="D12" s="208">
        <v>1282461.79</v>
      </c>
      <c r="E12" s="208">
        <v>589606.29</v>
      </c>
      <c r="F12" s="208">
        <v>7064.98</v>
      </c>
      <c r="G12" s="209">
        <v>13586977</v>
      </c>
      <c r="H12" s="209">
        <v>111290</v>
      </c>
      <c r="I12" s="210">
        <v>417830</v>
      </c>
    </row>
    <row r="13" spans="2:9" ht="30.75" customHeight="1" thickBot="1">
      <c r="B13" s="211" t="s">
        <v>86</v>
      </c>
      <c r="C13" s="212">
        <v>3345021.98</v>
      </c>
      <c r="D13" s="212">
        <v>1281843.61</v>
      </c>
      <c r="E13" s="212">
        <v>591116.19</v>
      </c>
      <c r="F13" s="212">
        <v>9920.44</v>
      </c>
      <c r="G13" s="213">
        <v>12952016</v>
      </c>
      <c r="H13" s="213">
        <v>111290</v>
      </c>
      <c r="I13" s="214">
        <v>417830</v>
      </c>
    </row>
    <row r="14" spans="2:9" ht="13.5">
      <c r="B14" s="215" t="s">
        <v>134</v>
      </c>
      <c r="H14" s="271" t="s">
        <v>135</v>
      </c>
      <c r="I14" s="271"/>
    </row>
    <row r="15" ht="13.5">
      <c r="B15" s="215" t="s">
        <v>136</v>
      </c>
    </row>
    <row r="16" ht="13.5">
      <c r="B16" s="215" t="s">
        <v>137</v>
      </c>
    </row>
    <row r="17" ht="19.5" customHeight="1">
      <c r="B17" s="144"/>
    </row>
    <row r="18" ht="19.5" customHeight="1">
      <c r="B18" s="144"/>
    </row>
    <row r="19" ht="19.5" customHeight="1">
      <c r="B19" s="144"/>
    </row>
    <row r="20" ht="19.5" customHeight="1">
      <c r="B20" s="144"/>
    </row>
    <row r="21" ht="19.5" customHeight="1">
      <c r="B21" s="144"/>
    </row>
    <row r="22" ht="19.5" customHeight="1">
      <c r="B22" s="144"/>
    </row>
    <row r="23" ht="27" customHeight="1">
      <c r="B23" s="144"/>
    </row>
    <row r="24" ht="13.5">
      <c r="B24" s="144"/>
    </row>
    <row r="25" ht="13.5">
      <c r="B25" s="144"/>
    </row>
    <row r="26" ht="13.5" customHeight="1">
      <c r="B26" s="144"/>
    </row>
    <row r="27" ht="13.5">
      <c r="B27" s="144"/>
    </row>
    <row r="28" ht="13.5">
      <c r="B28" s="144"/>
    </row>
    <row r="29" ht="13.5">
      <c r="B29" s="144"/>
    </row>
    <row r="30" ht="13.5">
      <c r="B30" s="144"/>
    </row>
    <row r="31" ht="13.5">
      <c r="B31" s="144"/>
    </row>
    <row r="44" ht="21.75" customHeight="1"/>
    <row r="47" ht="13.5" customHeight="1"/>
  </sheetData>
  <sheetProtection/>
  <mergeCells count="8">
    <mergeCell ref="H14:I14"/>
    <mergeCell ref="H4:I4"/>
    <mergeCell ref="B5:B6"/>
    <mergeCell ref="C5:D5"/>
    <mergeCell ref="E5:F5"/>
    <mergeCell ref="G5:G6"/>
    <mergeCell ref="H5:H6"/>
    <mergeCell ref="I5:I6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藤井　利依子</cp:lastModifiedBy>
  <cp:lastPrinted>2014-09-24T05:24:48Z</cp:lastPrinted>
  <dcterms:created xsi:type="dcterms:W3CDTF">2006-03-13T15:24:07Z</dcterms:created>
  <dcterms:modified xsi:type="dcterms:W3CDTF">2014-09-24T05:25:35Z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