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70" windowWidth="14940" windowHeight="9000" activeTab="4"/>
  </bookViews>
  <sheets>
    <sheet name="74" sheetId="1" r:id="rId1"/>
    <sheet name="75" sheetId="2" r:id="rId2"/>
    <sheet name="76" sheetId="3" r:id="rId3"/>
    <sheet name="77" sheetId="4" r:id="rId4"/>
    <sheet name="78" sheetId="5" r:id="rId5"/>
  </sheets>
  <definedNames>
    <definedName name="_xlnm.Print_Area" localSheetId="0">'74'!$A$1:$N$25</definedName>
    <definedName name="_xlnm.Print_Area" localSheetId="1">'75'!$A$1:$L$44</definedName>
  </definedNames>
  <calcPr fullCalcOnLoad="1"/>
</workbook>
</file>

<file path=xl/sharedStrings.xml><?xml version="1.0" encoding="utf-8"?>
<sst xmlns="http://schemas.openxmlformats.org/spreadsheetml/2006/main" count="232" uniqueCount="153">
  <si>
    <t>総数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</si>
  <si>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</si>
  <si>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</si>
  <si>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</si>
  <si>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</si>
  <si>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</si>
  <si>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</si>
  <si>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</si>
  <si>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</si>
  <si>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児童及び生徒数</t>
  </si>
  <si>
    <t>学校数</t>
  </si>
  <si>
    <t>学級数</t>
  </si>
  <si>
    <t>教員数</t>
  </si>
  <si>
    <t>年　次</t>
  </si>
  <si>
    <t>小学校</t>
  </si>
  <si>
    <t>中学校</t>
  </si>
  <si>
    <t xml:space="preserve">   小・中学校在学者数等の推移</t>
  </si>
  <si>
    <t>各年５月１日現在</t>
  </si>
  <si>
    <t>教育委員会　学校教育課</t>
  </si>
  <si>
    <t>（旧豊川市）</t>
  </si>
  <si>
    <t>教育・職業</t>
  </si>
  <si>
    <t>(単位：人)</t>
  </si>
  <si>
    <t>（旧小坂井町）</t>
  </si>
  <si>
    <t>平成２０年</t>
  </si>
  <si>
    <t>平成２１年</t>
  </si>
  <si>
    <t>平成２２年</t>
  </si>
  <si>
    <t>平成２３年</t>
  </si>
  <si>
    <t>平成２４年</t>
  </si>
  <si>
    <t>小・中学校別児童・生徒数</t>
  </si>
  <si>
    <t>平成25年5月1日現在</t>
  </si>
  <si>
    <t>学　校　名</t>
  </si>
  <si>
    <t>学級数</t>
  </si>
  <si>
    <t>総数</t>
  </si>
  <si>
    <t>男</t>
  </si>
  <si>
    <t>女</t>
  </si>
  <si>
    <t>1学年</t>
  </si>
  <si>
    <t>2学年</t>
  </si>
  <si>
    <t>3学年</t>
  </si>
  <si>
    <t>4学年</t>
  </si>
  <si>
    <t>5学年</t>
  </si>
  <si>
    <t>6学年</t>
  </si>
  <si>
    <t>総　　　数</t>
  </si>
  <si>
    <t>小　　　学　　　校</t>
  </si>
  <si>
    <t>豊川</t>
  </si>
  <si>
    <t>東部</t>
  </si>
  <si>
    <t>桜木</t>
  </si>
  <si>
    <t>三蔵子</t>
  </si>
  <si>
    <t>千両</t>
  </si>
  <si>
    <t>牛久保</t>
  </si>
  <si>
    <t>中部</t>
  </si>
  <si>
    <t>八南</t>
  </si>
  <si>
    <t>平尾</t>
  </si>
  <si>
    <t>国府</t>
  </si>
  <si>
    <t>桜町</t>
  </si>
  <si>
    <t>御油</t>
  </si>
  <si>
    <t>天王</t>
  </si>
  <si>
    <t>代田</t>
  </si>
  <si>
    <t>金屋</t>
  </si>
  <si>
    <t>豊</t>
  </si>
  <si>
    <t>一宮東部</t>
  </si>
  <si>
    <t>一宮西部</t>
  </si>
  <si>
    <t>一宮南部</t>
  </si>
  <si>
    <t>萩</t>
  </si>
  <si>
    <t>長沢</t>
  </si>
  <si>
    <t>赤坂</t>
  </si>
  <si>
    <t>御津北部</t>
  </si>
  <si>
    <t>御津南部</t>
  </si>
  <si>
    <t>小坂井東</t>
  </si>
  <si>
    <t>小坂井西</t>
  </si>
  <si>
    <t>中　学　校</t>
  </si>
  <si>
    <t>南部</t>
  </si>
  <si>
    <t>西部</t>
  </si>
  <si>
    <t>一宮</t>
  </si>
  <si>
    <t>音羽</t>
  </si>
  <si>
    <t>御津</t>
  </si>
  <si>
    <t>小坂井</t>
  </si>
  <si>
    <t>資料：学校教育課</t>
  </si>
  <si>
    <t>教育・職業</t>
  </si>
  <si>
    <t>平成２５年３月新規学卒者の産業分類別求人・充足数</t>
  </si>
  <si>
    <t>平成２５年３月３１日現在(単位：人)</t>
  </si>
  <si>
    <t>産業分類（大分類）</t>
  </si>
  <si>
    <t>中学校卒</t>
  </si>
  <si>
    <t>高校卒</t>
  </si>
  <si>
    <t>合計</t>
  </si>
  <si>
    <t>求人数</t>
  </si>
  <si>
    <t>充足数</t>
  </si>
  <si>
    <t>うち県外からの充足数</t>
  </si>
  <si>
    <t>Ａ　農林，林業</t>
  </si>
  <si>
    <t>Ｂ　漁業</t>
  </si>
  <si>
    <t>Ｃ　鉱業，採石業，砂利採取業</t>
  </si>
  <si>
    <t>Ｄ　建設業</t>
  </si>
  <si>
    <t>Ｅ　製造業</t>
  </si>
  <si>
    <t>　　　（うち、食料品製造業）</t>
  </si>
  <si>
    <t xml:space="preserve">      （うち、機械器具製造業）</t>
  </si>
  <si>
    <t>　　　（うち、輸送用機械器具製造業）　　　</t>
  </si>
  <si>
    <t>　　　（うち、上記以外の製造業）</t>
  </si>
  <si>
    <t>Ｆ　 電気・ガス・熱供給・水道業</t>
  </si>
  <si>
    <t>Ｇ　情報通信業</t>
  </si>
  <si>
    <t>Ｈ  運輸業，郵便業</t>
  </si>
  <si>
    <t>Ｉ　  卸売業・小売業</t>
  </si>
  <si>
    <t>Ｊ　  金融業・保険業</t>
  </si>
  <si>
    <t>Ｋ　 不動産業，物品賃貸業</t>
  </si>
  <si>
    <t>Ｌ　 学術研究，専門・技術サービス業</t>
  </si>
  <si>
    <t>Ｍ　宿泊業，飲食サービス業</t>
  </si>
  <si>
    <t>Ｎ　生活関連サービス業，娯楽業</t>
  </si>
  <si>
    <t>Ｏ　教育，学習支援業</t>
  </si>
  <si>
    <t>Ｐ　医療，福祉</t>
  </si>
  <si>
    <t>Ｑ　複合サービス事業</t>
  </si>
  <si>
    <t>Ｒ　サービス業（他に分類されないもの）</t>
  </si>
  <si>
    <t>日本標準産業分類（平成１９年１１月改訂）により分類</t>
  </si>
  <si>
    <t>資料：豊川公共職業安定所</t>
  </si>
  <si>
    <t>産業別求人・充足数</t>
  </si>
  <si>
    <t>単位：人</t>
  </si>
  <si>
    <t>年　　度</t>
  </si>
  <si>
    <t>総　数</t>
  </si>
  <si>
    <t>農林水産鉱業</t>
  </si>
  <si>
    <t>建設業</t>
  </si>
  <si>
    <t>製造業</t>
  </si>
  <si>
    <t>卸小売・飲食宿泊業</t>
  </si>
  <si>
    <t>金融保険不動産業</t>
  </si>
  <si>
    <t>運輸・情報通信業</t>
  </si>
  <si>
    <t>サービス業</t>
  </si>
  <si>
    <t>その他</t>
  </si>
  <si>
    <t>求人</t>
  </si>
  <si>
    <t>充足</t>
  </si>
  <si>
    <t>平成20年度</t>
  </si>
  <si>
    <t>平成21年度</t>
  </si>
  <si>
    <t>平成22年度</t>
  </si>
  <si>
    <t>平成23年度</t>
  </si>
  <si>
    <t>平成24年度</t>
  </si>
  <si>
    <r>
      <t>注　</t>
    </r>
    <r>
      <rPr>
        <sz val="10"/>
        <rFont val="ＭＳ Ｐ明朝"/>
        <family val="1"/>
      </rPr>
      <t>)　学卒者を除く。</t>
    </r>
  </si>
  <si>
    <t>注　)　平成２０年度以降は日本標準産業分類（平成１９年１１月改訂）による分類</t>
  </si>
  <si>
    <t>注　)　サービス業には医療、福祉、教育、学習支援業、複合サービス事業を含む。</t>
  </si>
  <si>
    <t>従業者規模別求人・充足数</t>
  </si>
  <si>
    <t>年　　次</t>
  </si>
  <si>
    <t>求人された事業所規模</t>
  </si>
  <si>
    <t>２９人以下</t>
  </si>
  <si>
    <t>３０～９９人</t>
  </si>
  <si>
    <t>100～299人</t>
  </si>
  <si>
    <t>300～499人</t>
  </si>
  <si>
    <t>500～999人</t>
  </si>
  <si>
    <t>1,000人以上</t>
  </si>
  <si>
    <t>充足された事業所規模</t>
  </si>
  <si>
    <t>注　)　学卒者を除く。</t>
  </si>
  <si>
    <t>一般職業紹介</t>
  </si>
  <si>
    <t>（単位：人）</t>
  </si>
  <si>
    <t>年　度</t>
  </si>
  <si>
    <t>新規求人数</t>
  </si>
  <si>
    <t>新規求職申込件数</t>
  </si>
  <si>
    <t>紹介件数</t>
  </si>
  <si>
    <t>就職件数</t>
  </si>
  <si>
    <t>計</t>
  </si>
  <si>
    <t>注　)　性別未記入の求職（性別登録拒否等）があるため、男女計と合計が一致しない場合がある。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</si>
</sst>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&quot;△ &quot;0.0%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dotted"/>
    </border>
    <border>
      <left style="thin"/>
      <right style="hair">
        <color indexed="8"/>
      </right>
      <top style="hair">
        <color indexed="8"/>
      </top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 style="dotted"/>
    </border>
    <border>
      <left style="hair">
        <color indexed="8"/>
      </left>
      <right style="thin"/>
      <top style="hair">
        <color indexed="8"/>
      </top>
      <bottom style="dotted"/>
    </border>
    <border>
      <left>
        <color indexed="63"/>
      </left>
      <right style="hair">
        <color indexed="8"/>
      </right>
      <top style="hair">
        <color indexed="8"/>
      </top>
      <bottom style="dotted"/>
    </border>
    <border>
      <left style="hair">
        <color indexed="8"/>
      </left>
      <right style="medium"/>
      <top style="hair">
        <color indexed="8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hair">
        <color indexed="8"/>
      </right>
      <top style="dotted"/>
      <bottom style="dotted"/>
    </border>
    <border>
      <left style="hair">
        <color indexed="8"/>
      </left>
      <right style="hair">
        <color indexed="8"/>
      </right>
      <top style="dotted"/>
      <bottom style="dotted"/>
    </border>
    <border>
      <left style="hair">
        <color indexed="8"/>
      </left>
      <right style="thin"/>
      <top style="dotted"/>
      <bottom style="dotted"/>
    </border>
    <border>
      <left>
        <color indexed="63"/>
      </left>
      <right style="hair">
        <color indexed="8"/>
      </right>
      <top style="dotted"/>
      <bottom style="dotted"/>
    </border>
    <border>
      <left style="hair">
        <color indexed="8"/>
      </left>
      <right style="medium"/>
      <top style="dotted"/>
      <bottom style="dotted"/>
    </border>
    <border>
      <left style="medium"/>
      <right>
        <color indexed="63"/>
      </right>
      <top style="dotted"/>
      <bottom style="hair">
        <color indexed="8"/>
      </bottom>
    </border>
    <border>
      <left style="thin"/>
      <right style="hair">
        <color indexed="8"/>
      </right>
      <top style="dotted"/>
      <bottom style="hair">
        <color indexed="8"/>
      </bottom>
    </border>
    <border>
      <left style="hair">
        <color indexed="8"/>
      </left>
      <right style="hair">
        <color indexed="8"/>
      </right>
      <top style="dotted"/>
      <bottom style="hair">
        <color indexed="8"/>
      </bottom>
    </border>
    <border>
      <left style="hair">
        <color indexed="8"/>
      </left>
      <right style="thin"/>
      <top style="dotted"/>
      <bottom style="hair">
        <color indexed="8"/>
      </bottom>
    </border>
    <border>
      <left>
        <color indexed="63"/>
      </left>
      <right style="hair">
        <color indexed="8"/>
      </right>
      <top style="dotted"/>
      <bottom style="hair">
        <color indexed="8"/>
      </bottom>
    </border>
    <border>
      <left style="hair">
        <color indexed="8"/>
      </left>
      <right style="medium"/>
      <top style="dotted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thin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medium"/>
      <top style="thin"/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38" fontId="2" fillId="0" borderId="0" xfId="48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38" fontId="0" fillId="0" borderId="25" xfId="48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8" fontId="0" fillId="0" borderId="27" xfId="48" applyFont="1" applyFill="1" applyBorder="1" applyAlignment="1">
      <alignment horizontal="right" vertical="center"/>
    </xf>
    <xf numFmtId="38" fontId="0" fillId="0" borderId="28" xfId="48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38" fontId="2" fillId="0" borderId="29" xfId="48" applyFont="1" applyFill="1" applyBorder="1" applyAlignment="1">
      <alignment horizontal="right" vertical="center"/>
    </xf>
    <xf numFmtId="38" fontId="2" fillId="0" borderId="31" xfId="48" applyFont="1" applyFill="1" applyBorder="1" applyAlignment="1">
      <alignment horizontal="right" vertical="center"/>
    </xf>
    <xf numFmtId="38" fontId="2" fillId="0" borderId="30" xfId="48" applyFont="1" applyFill="1" applyBorder="1" applyAlignment="1">
      <alignment horizontal="right" vertical="center"/>
    </xf>
    <xf numFmtId="38" fontId="2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34" xfId="48" applyFont="1" applyFill="1" applyBorder="1" applyAlignment="1">
      <alignment horizontal="center" vertical="center"/>
    </xf>
    <xf numFmtId="38" fontId="2" fillId="0" borderId="34" xfId="48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horizontal="right" vertical="center"/>
    </xf>
    <xf numFmtId="38" fontId="2" fillId="0" borderId="36" xfId="48" applyFont="1" applyFill="1" applyBorder="1" applyAlignment="1">
      <alignment horizontal="center" vertical="center"/>
    </xf>
    <xf numFmtId="38" fontId="2" fillId="0" borderId="36" xfId="48" applyFont="1" applyFill="1" applyBorder="1" applyAlignment="1">
      <alignment horizontal="right" vertical="center"/>
    </xf>
    <xf numFmtId="38" fontId="2" fillId="0" borderId="37" xfId="48" applyFont="1" applyFill="1" applyBorder="1" applyAlignment="1">
      <alignment horizontal="right" vertical="center"/>
    </xf>
    <xf numFmtId="38" fontId="2" fillId="0" borderId="38" xfId="48" applyFont="1" applyFill="1" applyBorder="1" applyAlignment="1">
      <alignment horizontal="center" vertical="center"/>
    </xf>
    <xf numFmtId="38" fontId="2" fillId="0" borderId="38" xfId="48" applyFont="1" applyFill="1" applyBorder="1" applyAlignment="1">
      <alignment horizontal="right" vertical="center"/>
    </xf>
    <xf numFmtId="38" fontId="2" fillId="0" borderId="39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right" vertical="center"/>
    </xf>
    <xf numFmtId="38" fontId="2" fillId="0" borderId="40" xfId="48" applyFont="1" applyFill="1" applyBorder="1" applyAlignment="1">
      <alignment horizontal="right" vertical="center"/>
    </xf>
    <xf numFmtId="38" fontId="2" fillId="0" borderId="41" xfId="48" applyFont="1" applyFill="1" applyBorder="1" applyAlignment="1">
      <alignment horizontal="right" vertical="center"/>
    </xf>
    <xf numFmtId="38" fontId="2" fillId="0" borderId="42" xfId="48" applyFont="1" applyFill="1" applyBorder="1" applyAlignment="1">
      <alignment horizontal="center" vertical="center"/>
    </xf>
    <xf numFmtId="38" fontId="2" fillId="0" borderId="42" xfId="48" applyFont="1" applyFill="1" applyBorder="1" applyAlignment="1">
      <alignment horizontal="right" vertical="center"/>
    </xf>
    <xf numFmtId="38" fontId="2" fillId="0" borderId="0" xfId="48" applyFont="1" applyAlignment="1">
      <alignment horizontal="justify" vertical="center"/>
    </xf>
    <xf numFmtId="38" fontId="2" fillId="0" borderId="0" xfId="48" applyFont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76" fontId="2" fillId="0" borderId="0" xfId="48" applyNumberFormat="1" applyFont="1" applyFill="1" applyBorder="1" applyAlignment="1" applyProtection="1">
      <alignment vertical="center"/>
      <protection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85" xfId="0" applyNumberFormat="1" applyFont="1" applyFill="1" applyBorder="1" applyAlignment="1">
      <alignment horizontal="right" vertical="center"/>
    </xf>
    <xf numFmtId="177" fontId="2" fillId="0" borderId="59" xfId="0" applyNumberFormat="1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center" vertical="center"/>
    </xf>
    <xf numFmtId="177" fontId="2" fillId="0" borderId="87" xfId="0" applyNumberFormat="1" applyFont="1" applyFill="1" applyBorder="1" applyAlignment="1">
      <alignment horizontal="right" vertical="center"/>
    </xf>
    <xf numFmtId="177" fontId="2" fillId="0" borderId="88" xfId="0" applyNumberFormat="1" applyFont="1" applyFill="1" applyBorder="1" applyAlignment="1">
      <alignment horizontal="right" vertical="center"/>
    </xf>
    <xf numFmtId="177" fontId="2" fillId="0" borderId="8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9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2" fillId="0" borderId="91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 shrinkToFit="1"/>
    </xf>
    <xf numFmtId="177" fontId="2" fillId="0" borderId="56" xfId="0" applyNumberFormat="1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center" vertical="center" shrinkToFit="1"/>
    </xf>
    <xf numFmtId="177" fontId="2" fillId="0" borderId="93" xfId="0" applyNumberFormat="1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center" vertical="center" textRotation="255" wrapText="1"/>
    </xf>
    <xf numFmtId="0" fontId="2" fillId="0" borderId="95" xfId="0" applyFont="1" applyFill="1" applyBorder="1" applyAlignment="1">
      <alignment horizontal="center" vertical="center" textRotation="255" wrapText="1"/>
    </xf>
    <xf numFmtId="0" fontId="2" fillId="0" borderId="96" xfId="0" applyFont="1" applyFill="1" applyBorder="1" applyAlignment="1">
      <alignment horizontal="center" vertical="center" textRotation="255" wrapText="1"/>
    </xf>
    <xf numFmtId="0" fontId="2" fillId="0" borderId="97" xfId="0" applyFont="1" applyFill="1" applyBorder="1" applyAlignment="1">
      <alignment horizontal="center" vertical="center" textRotation="255" wrapText="1"/>
    </xf>
    <xf numFmtId="0" fontId="2" fillId="0" borderId="98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 textRotation="255" wrapText="1"/>
    </xf>
    <xf numFmtId="0" fontId="2" fillId="0" borderId="90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38" fontId="2" fillId="0" borderId="104" xfId="48" applyFont="1" applyFill="1" applyBorder="1" applyAlignment="1">
      <alignment horizontal="center" vertical="center" textRotation="255"/>
    </xf>
    <xf numFmtId="0" fontId="2" fillId="0" borderId="104" xfId="0" applyFont="1" applyFill="1" applyBorder="1" applyAlignment="1">
      <alignment horizontal="center" vertical="center" textRotation="255"/>
    </xf>
    <xf numFmtId="0" fontId="2" fillId="0" borderId="105" xfId="0" applyFont="1" applyFill="1" applyBorder="1" applyAlignment="1">
      <alignment horizontal="center" vertical="center" textRotation="255"/>
    </xf>
    <xf numFmtId="0" fontId="2" fillId="0" borderId="106" xfId="0" applyFont="1" applyFill="1" applyBorder="1" applyAlignment="1">
      <alignment horizontal="center" vertical="center" textRotation="255"/>
    </xf>
    <xf numFmtId="38" fontId="3" fillId="0" borderId="0" xfId="48" applyFont="1" applyBorder="1" applyAlignment="1">
      <alignment horizontal="right" vertical="center"/>
    </xf>
    <xf numFmtId="38" fontId="4" fillId="0" borderId="0" xfId="48" applyFont="1" applyFill="1" applyBorder="1" applyAlignment="1">
      <alignment horizontal="justify" vertical="top"/>
    </xf>
    <xf numFmtId="38" fontId="4" fillId="0" borderId="0" xfId="48" applyFont="1" applyFill="1" applyBorder="1" applyAlignment="1">
      <alignment vertical="top"/>
    </xf>
    <xf numFmtId="38" fontId="3" fillId="0" borderId="0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 vertical="center"/>
    </xf>
    <xf numFmtId="38" fontId="2" fillId="0" borderId="107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104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177" fontId="2" fillId="0" borderId="87" xfId="0" applyNumberFormat="1" applyFont="1" applyFill="1" applyBorder="1" applyAlignment="1">
      <alignment horizontal="right" vertical="center"/>
    </xf>
    <xf numFmtId="177" fontId="2" fillId="0" borderId="89" xfId="0" applyNumberFormat="1" applyFont="1" applyFill="1" applyBorder="1" applyAlignment="1">
      <alignment horizontal="right" vertical="center"/>
    </xf>
    <xf numFmtId="177" fontId="2" fillId="0" borderId="87" xfId="0" applyNumberFormat="1" applyFont="1" applyFill="1" applyBorder="1" applyAlignment="1">
      <alignment horizontal="center" vertical="center"/>
    </xf>
    <xf numFmtId="177" fontId="2" fillId="0" borderId="88" xfId="0" applyNumberFormat="1" applyFont="1" applyFill="1" applyBorder="1" applyAlignment="1">
      <alignment horizontal="center" vertical="center"/>
    </xf>
    <xf numFmtId="177" fontId="2" fillId="0" borderId="88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59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91" xfId="0" applyNumberFormat="1" applyFont="1" applyFill="1" applyBorder="1" applyAlignment="1">
      <alignment horizontal="center" vertical="center"/>
    </xf>
    <xf numFmtId="177" fontId="2" fillId="0" borderId="91" xfId="0" applyNumberFormat="1" applyFont="1" applyFill="1" applyBorder="1" applyAlignment="1">
      <alignment horizontal="right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 shrinkToFit="1"/>
    </xf>
    <xf numFmtId="0" fontId="10" fillId="0" borderId="123" xfId="0" applyFont="1" applyFill="1" applyBorder="1" applyAlignment="1">
      <alignment horizontal="center" vertical="center" shrinkToFit="1"/>
    </xf>
    <xf numFmtId="0" fontId="2" fillId="0" borderId="1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 shrinkToFit="1"/>
    </xf>
    <xf numFmtId="0" fontId="9" fillId="0" borderId="123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14</xdr:col>
      <xdr:colOff>0</xdr:colOff>
      <xdr:row>23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5724525" y="5781675"/>
          <a:ext cx="1628775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32</xdr:row>
      <xdr:rowOff>38100</xdr:rowOff>
    </xdr:from>
    <xdr:to>
      <xdr:col>11</xdr:col>
      <xdr:colOff>542925</xdr:colOff>
      <xdr:row>42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000625" y="6076950"/>
          <a:ext cx="16192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57150</xdr:rowOff>
    </xdr:from>
    <xdr:to>
      <xdr:col>0</xdr:col>
      <xdr:colOff>342900</xdr:colOff>
      <xdr:row>17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238500"/>
          <a:ext cx="247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3" customWidth="1"/>
    <col min="2" max="2" width="10.875" style="23" customWidth="1"/>
    <col min="3" max="5" width="5.625" style="23" customWidth="1"/>
    <col min="6" max="6" width="7.625" style="23" customWidth="1"/>
    <col min="7" max="14" width="7.125" style="23" customWidth="1"/>
    <col min="15" max="16384" width="9.00390625" style="23" customWidth="1"/>
  </cols>
  <sheetData>
    <row r="1" ht="19.5" customHeight="1">
      <c r="A1" s="23" t="s">
        <v>20</v>
      </c>
    </row>
    <row r="3" spans="2:15" s="24" customFormat="1" ht="1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20" ht="25.5" customHeight="1" thickBot="1">
      <c r="A4" s="25" t="s">
        <v>16</v>
      </c>
      <c r="B4" s="27"/>
      <c r="C4" s="27"/>
      <c r="D4" s="27"/>
      <c r="E4" s="27"/>
      <c r="F4" s="27"/>
      <c r="G4" s="28"/>
      <c r="H4" s="28"/>
      <c r="I4" s="28"/>
      <c r="J4" s="28"/>
      <c r="L4" s="29" t="s">
        <v>17</v>
      </c>
      <c r="M4" s="28"/>
      <c r="N4" s="30" t="s">
        <v>21</v>
      </c>
      <c r="P4" s="31"/>
      <c r="Q4" s="31"/>
      <c r="R4" s="31"/>
      <c r="S4" s="31"/>
      <c r="T4" s="31"/>
    </row>
    <row r="5" spans="1:14" s="32" customFormat="1" ht="22.5" customHeight="1">
      <c r="A5" s="171" t="s">
        <v>13</v>
      </c>
      <c r="B5" s="172"/>
      <c r="C5" s="169" t="s">
        <v>10</v>
      </c>
      <c r="D5" s="169" t="s">
        <v>11</v>
      </c>
      <c r="E5" s="165" t="s">
        <v>12</v>
      </c>
      <c r="F5" s="167" t="s">
        <v>9</v>
      </c>
      <c r="G5" s="167"/>
      <c r="H5" s="167"/>
      <c r="I5" s="167"/>
      <c r="J5" s="167"/>
      <c r="K5" s="167"/>
      <c r="L5" s="167"/>
      <c r="M5" s="167"/>
      <c r="N5" s="168"/>
    </row>
    <row r="6" spans="1:14" s="32" customFormat="1" ht="35.25" customHeight="1">
      <c r="A6" s="173"/>
      <c r="B6" s="174"/>
      <c r="C6" s="170"/>
      <c r="D6" s="170"/>
      <c r="E6" s="166"/>
      <c r="F6" s="33" t="s">
        <v>0</v>
      </c>
      <c r="G6" s="34" t="s">
        <v>1</v>
      </c>
      <c r="H6" s="34" t="s">
        <v>2</v>
      </c>
      <c r="I6" s="34" t="s">
        <v>3</v>
      </c>
      <c r="J6" s="34" t="s">
        <v>4</v>
      </c>
      <c r="K6" s="34" t="s">
        <v>5</v>
      </c>
      <c r="L6" s="34" t="s">
        <v>6</v>
      </c>
      <c r="M6" s="34" t="s">
        <v>7</v>
      </c>
      <c r="N6" s="35" t="s">
        <v>8</v>
      </c>
    </row>
    <row r="7" spans="1:15" ht="36" customHeight="1">
      <c r="A7" s="161" t="s">
        <v>14</v>
      </c>
      <c r="B7" s="20" t="s">
        <v>23</v>
      </c>
      <c r="C7" s="14">
        <f>SUM(C8:C9)</f>
        <v>26</v>
      </c>
      <c r="D7" s="14">
        <f aca="true" t="shared" si="0" ref="D7:N7">SUM(D8:D9)</f>
        <v>416</v>
      </c>
      <c r="E7" s="14">
        <f t="shared" si="0"/>
        <v>616</v>
      </c>
      <c r="F7" s="14">
        <f t="shared" si="0"/>
        <v>11349</v>
      </c>
      <c r="G7" s="14">
        <f t="shared" si="0"/>
        <v>5793</v>
      </c>
      <c r="H7" s="14">
        <f t="shared" si="0"/>
        <v>5556</v>
      </c>
      <c r="I7" s="14">
        <f t="shared" si="0"/>
        <v>1987</v>
      </c>
      <c r="J7" s="14">
        <f t="shared" si="0"/>
        <v>1855</v>
      </c>
      <c r="K7" s="14">
        <f t="shared" si="0"/>
        <v>1940</v>
      </c>
      <c r="L7" s="14">
        <f t="shared" si="0"/>
        <v>1836</v>
      </c>
      <c r="M7" s="14">
        <f t="shared" si="0"/>
        <v>1925</v>
      </c>
      <c r="N7" s="15">
        <f t="shared" si="0"/>
        <v>1806</v>
      </c>
      <c r="O7" s="38"/>
    </row>
    <row r="8" spans="1:15" ht="36" customHeight="1">
      <c r="A8" s="161"/>
      <c r="B8" s="2" t="s">
        <v>19</v>
      </c>
      <c r="C8" s="5">
        <v>24</v>
      </c>
      <c r="D8" s="5">
        <v>374</v>
      </c>
      <c r="E8" s="5">
        <v>553</v>
      </c>
      <c r="F8" s="5">
        <f>SUM(I8:N8)</f>
        <v>10144</v>
      </c>
      <c r="G8" s="5">
        <v>5159</v>
      </c>
      <c r="H8" s="5">
        <v>4985</v>
      </c>
      <c r="I8" s="5">
        <v>1797</v>
      </c>
      <c r="J8" s="5">
        <v>1649</v>
      </c>
      <c r="K8" s="5">
        <v>1744</v>
      </c>
      <c r="L8" s="5">
        <v>1636</v>
      </c>
      <c r="M8" s="5">
        <v>1707</v>
      </c>
      <c r="N8" s="6">
        <v>1611</v>
      </c>
      <c r="O8" s="38"/>
    </row>
    <row r="9" spans="1:15" ht="36" customHeight="1">
      <c r="A9" s="161"/>
      <c r="B9" s="19" t="s">
        <v>22</v>
      </c>
      <c r="C9" s="7">
        <v>2</v>
      </c>
      <c r="D9" s="7">
        <v>42</v>
      </c>
      <c r="E9" s="7">
        <v>63</v>
      </c>
      <c r="F9" s="7">
        <f>SUM(I9:N9)</f>
        <v>1205</v>
      </c>
      <c r="G9" s="7">
        <v>634</v>
      </c>
      <c r="H9" s="7">
        <v>571</v>
      </c>
      <c r="I9" s="7">
        <v>190</v>
      </c>
      <c r="J9" s="7">
        <v>206</v>
      </c>
      <c r="K9" s="7">
        <v>196</v>
      </c>
      <c r="L9" s="7">
        <v>200</v>
      </c>
      <c r="M9" s="7">
        <v>218</v>
      </c>
      <c r="N9" s="8">
        <v>195</v>
      </c>
      <c r="O9" s="38"/>
    </row>
    <row r="10" spans="1:15" ht="36" customHeight="1">
      <c r="A10" s="161"/>
      <c r="B10" s="20" t="s">
        <v>24</v>
      </c>
      <c r="C10" s="14">
        <f>SUM(C11:C12)</f>
        <v>26</v>
      </c>
      <c r="D10" s="14">
        <f aca="true" t="shared" si="1" ref="D10:N10">SUM(D11:D12)</f>
        <v>423</v>
      </c>
      <c r="E10" s="14">
        <f t="shared" si="1"/>
        <v>625</v>
      </c>
      <c r="F10" s="14">
        <f t="shared" si="1"/>
        <v>11368</v>
      </c>
      <c r="G10" s="14">
        <f t="shared" si="1"/>
        <v>5817</v>
      </c>
      <c r="H10" s="14">
        <f t="shared" si="1"/>
        <v>5551</v>
      </c>
      <c r="I10" s="14">
        <f t="shared" si="1"/>
        <v>1853</v>
      </c>
      <c r="J10" s="14">
        <f t="shared" si="1"/>
        <v>1985</v>
      </c>
      <c r="K10" s="14">
        <f t="shared" si="1"/>
        <v>1836</v>
      </c>
      <c r="L10" s="14">
        <f t="shared" si="1"/>
        <v>1939</v>
      </c>
      <c r="M10" s="14">
        <f t="shared" si="1"/>
        <v>1833</v>
      </c>
      <c r="N10" s="15">
        <f t="shared" si="1"/>
        <v>1922</v>
      </c>
      <c r="O10" s="38"/>
    </row>
    <row r="11" spans="1:15" ht="36" customHeight="1">
      <c r="A11" s="161"/>
      <c r="B11" s="2" t="s">
        <v>19</v>
      </c>
      <c r="C11" s="5">
        <v>24</v>
      </c>
      <c r="D11" s="5">
        <v>381</v>
      </c>
      <c r="E11" s="5">
        <v>564</v>
      </c>
      <c r="F11" s="5">
        <f>SUM(I11:N11)</f>
        <v>10140</v>
      </c>
      <c r="G11" s="5">
        <v>5172</v>
      </c>
      <c r="H11" s="5">
        <v>4968</v>
      </c>
      <c r="I11" s="5">
        <v>1633</v>
      </c>
      <c r="J11" s="5">
        <v>1793</v>
      </c>
      <c r="K11" s="5">
        <v>1629</v>
      </c>
      <c r="L11" s="5">
        <v>1746</v>
      </c>
      <c r="M11" s="5">
        <v>1635</v>
      </c>
      <c r="N11" s="6">
        <v>1704</v>
      </c>
      <c r="O11" s="38"/>
    </row>
    <row r="12" spans="1:15" ht="36" customHeight="1">
      <c r="A12" s="161"/>
      <c r="B12" s="19" t="s">
        <v>22</v>
      </c>
      <c r="C12" s="7">
        <v>2</v>
      </c>
      <c r="D12" s="7">
        <v>42</v>
      </c>
      <c r="E12" s="7">
        <v>61</v>
      </c>
      <c r="F12" s="7">
        <f>SUM(I12:N12)</f>
        <v>1228</v>
      </c>
      <c r="G12" s="7">
        <v>645</v>
      </c>
      <c r="H12" s="7">
        <v>583</v>
      </c>
      <c r="I12" s="7">
        <v>220</v>
      </c>
      <c r="J12" s="7">
        <v>192</v>
      </c>
      <c r="K12" s="7">
        <v>207</v>
      </c>
      <c r="L12" s="7">
        <v>193</v>
      </c>
      <c r="M12" s="7">
        <v>198</v>
      </c>
      <c r="N12" s="8">
        <v>218</v>
      </c>
      <c r="O12" s="38"/>
    </row>
    <row r="13" spans="1:15" ht="36" customHeight="1">
      <c r="A13" s="161"/>
      <c r="B13" s="21" t="s">
        <v>25</v>
      </c>
      <c r="C13" s="16">
        <v>26</v>
      </c>
      <c r="D13" s="16">
        <v>418</v>
      </c>
      <c r="E13" s="16">
        <v>618</v>
      </c>
      <c r="F13" s="16">
        <f>SUM(I13:N13)</f>
        <v>11180</v>
      </c>
      <c r="G13" s="16">
        <v>5663</v>
      </c>
      <c r="H13" s="16">
        <v>5517</v>
      </c>
      <c r="I13" s="16">
        <v>1794</v>
      </c>
      <c r="J13" s="16">
        <v>1833</v>
      </c>
      <c r="K13" s="16">
        <v>1984</v>
      </c>
      <c r="L13" s="16">
        <v>1822</v>
      </c>
      <c r="M13" s="16">
        <v>1930</v>
      </c>
      <c r="N13" s="39">
        <v>1817</v>
      </c>
      <c r="O13" s="38"/>
    </row>
    <row r="14" spans="1:15" ht="36" customHeight="1">
      <c r="A14" s="161"/>
      <c r="B14" s="42" t="s">
        <v>26</v>
      </c>
      <c r="C14" s="44">
        <v>26</v>
      </c>
      <c r="D14" s="44">
        <v>420</v>
      </c>
      <c r="E14" s="44">
        <v>620</v>
      </c>
      <c r="F14" s="16">
        <f>SUM(I14:N14)</f>
        <v>11129</v>
      </c>
      <c r="G14" s="44">
        <v>5670</v>
      </c>
      <c r="H14" s="44">
        <v>5459</v>
      </c>
      <c r="I14" s="44">
        <v>1761</v>
      </c>
      <c r="J14" s="44">
        <v>1799</v>
      </c>
      <c r="K14" s="44">
        <v>1833</v>
      </c>
      <c r="L14" s="44">
        <v>1990</v>
      </c>
      <c r="M14" s="44">
        <v>1819</v>
      </c>
      <c r="N14" s="45">
        <v>1927</v>
      </c>
      <c r="O14" s="38"/>
    </row>
    <row r="15" spans="1:15" s="37" customFormat="1" ht="36" customHeight="1">
      <c r="A15" s="162"/>
      <c r="B15" s="21" t="s">
        <v>27</v>
      </c>
      <c r="C15" s="16">
        <v>26</v>
      </c>
      <c r="D15" s="16">
        <v>412</v>
      </c>
      <c r="E15" s="16">
        <v>616</v>
      </c>
      <c r="F15" s="16">
        <f>SUM(I15:N15)</f>
        <v>10842</v>
      </c>
      <c r="G15" s="16">
        <v>5532</v>
      </c>
      <c r="H15" s="16">
        <v>5310</v>
      </c>
      <c r="I15" s="16">
        <v>1666</v>
      </c>
      <c r="J15" s="16">
        <v>1755</v>
      </c>
      <c r="K15" s="16">
        <v>1799</v>
      </c>
      <c r="L15" s="16">
        <v>1820</v>
      </c>
      <c r="M15" s="16">
        <v>1987</v>
      </c>
      <c r="N15" s="39">
        <v>1815</v>
      </c>
      <c r="O15" s="36"/>
    </row>
    <row r="16" spans="1:15" ht="36" customHeight="1">
      <c r="A16" s="163" t="s">
        <v>15</v>
      </c>
      <c r="B16" s="20" t="s">
        <v>23</v>
      </c>
      <c r="C16" s="14">
        <f aca="true" t="shared" si="2" ref="C16:K16">SUM(C17:C18)</f>
        <v>10</v>
      </c>
      <c r="D16" s="14">
        <f t="shared" si="2"/>
        <v>171</v>
      </c>
      <c r="E16" s="14">
        <f t="shared" si="2"/>
        <v>335</v>
      </c>
      <c r="F16" s="14">
        <f t="shared" si="2"/>
        <v>5431</v>
      </c>
      <c r="G16" s="14">
        <f t="shared" si="2"/>
        <v>2761</v>
      </c>
      <c r="H16" s="14">
        <f t="shared" si="2"/>
        <v>2670</v>
      </c>
      <c r="I16" s="14">
        <f t="shared" si="2"/>
        <v>1858</v>
      </c>
      <c r="J16" s="14">
        <f t="shared" si="2"/>
        <v>1837</v>
      </c>
      <c r="K16" s="17">
        <f t="shared" si="2"/>
        <v>1736</v>
      </c>
      <c r="L16" s="3"/>
      <c r="M16" s="1"/>
      <c r="N16" s="4"/>
      <c r="O16" s="38"/>
    </row>
    <row r="17" spans="1:15" ht="36" customHeight="1">
      <c r="A17" s="163"/>
      <c r="B17" s="2" t="s">
        <v>19</v>
      </c>
      <c r="C17" s="5">
        <v>9</v>
      </c>
      <c r="D17" s="5">
        <v>151</v>
      </c>
      <c r="E17" s="5">
        <v>294</v>
      </c>
      <c r="F17" s="5">
        <f>SUM(I17:K17)</f>
        <v>4806</v>
      </c>
      <c r="G17" s="5">
        <v>2423</v>
      </c>
      <c r="H17" s="5">
        <v>2383</v>
      </c>
      <c r="I17" s="5">
        <v>1651</v>
      </c>
      <c r="J17" s="5">
        <v>1625</v>
      </c>
      <c r="K17" s="9">
        <v>1530</v>
      </c>
      <c r="L17" s="3"/>
      <c r="M17" s="1"/>
      <c r="N17" s="4"/>
      <c r="O17" s="38"/>
    </row>
    <row r="18" spans="1:15" ht="36" customHeight="1">
      <c r="A18" s="163"/>
      <c r="B18" s="19" t="s">
        <v>22</v>
      </c>
      <c r="C18" s="7">
        <v>1</v>
      </c>
      <c r="D18" s="7">
        <v>20</v>
      </c>
      <c r="E18" s="7">
        <v>41</v>
      </c>
      <c r="F18" s="7">
        <f>SUM(I18:K18)</f>
        <v>625</v>
      </c>
      <c r="G18" s="7">
        <v>338</v>
      </c>
      <c r="H18" s="7">
        <v>287</v>
      </c>
      <c r="I18" s="7">
        <v>207</v>
      </c>
      <c r="J18" s="7">
        <v>212</v>
      </c>
      <c r="K18" s="10">
        <v>206</v>
      </c>
      <c r="L18" s="3"/>
      <c r="M18" s="1"/>
      <c r="N18" s="4"/>
      <c r="O18" s="38"/>
    </row>
    <row r="19" spans="1:15" ht="36" customHeight="1">
      <c r="A19" s="163"/>
      <c r="B19" s="20" t="s">
        <v>24</v>
      </c>
      <c r="C19" s="14">
        <f aca="true" t="shared" si="3" ref="C19:H19">SUM(C20:C21)</f>
        <v>10</v>
      </c>
      <c r="D19" s="14">
        <f t="shared" si="3"/>
        <v>177</v>
      </c>
      <c r="E19" s="14">
        <f t="shared" si="3"/>
        <v>343</v>
      </c>
      <c r="F19" s="14">
        <f t="shared" si="3"/>
        <v>5450</v>
      </c>
      <c r="G19" s="14">
        <f t="shared" si="3"/>
        <v>2788</v>
      </c>
      <c r="H19" s="14">
        <f t="shared" si="3"/>
        <v>2662</v>
      </c>
      <c r="I19" s="14">
        <f>SUM(I20:I21)</f>
        <v>1762</v>
      </c>
      <c r="J19" s="14">
        <f>SUM(J20:J21)</f>
        <v>1858</v>
      </c>
      <c r="K19" s="17">
        <f>SUM(K20:K21)</f>
        <v>1830</v>
      </c>
      <c r="L19" s="3"/>
      <c r="M19" s="1"/>
      <c r="N19" s="4"/>
      <c r="O19" s="38"/>
    </row>
    <row r="20" spans="1:15" ht="36" customHeight="1">
      <c r="A20" s="163"/>
      <c r="B20" s="2" t="s">
        <v>19</v>
      </c>
      <c r="C20" s="5">
        <v>9</v>
      </c>
      <c r="D20" s="5">
        <v>158</v>
      </c>
      <c r="E20" s="5">
        <v>303</v>
      </c>
      <c r="F20" s="5">
        <f>SUM(I20:K20)</f>
        <v>4849</v>
      </c>
      <c r="G20" s="5">
        <v>2469</v>
      </c>
      <c r="H20" s="5">
        <v>2380</v>
      </c>
      <c r="I20" s="5">
        <v>1575</v>
      </c>
      <c r="J20" s="5">
        <v>1655</v>
      </c>
      <c r="K20" s="9">
        <v>1619</v>
      </c>
      <c r="L20" s="3"/>
      <c r="M20" s="1"/>
      <c r="N20" s="4"/>
      <c r="O20" s="38"/>
    </row>
    <row r="21" spans="1:15" ht="36" customHeight="1">
      <c r="A21" s="163"/>
      <c r="B21" s="19" t="s">
        <v>22</v>
      </c>
      <c r="C21" s="7">
        <v>1</v>
      </c>
      <c r="D21" s="7">
        <v>19</v>
      </c>
      <c r="E21" s="7">
        <v>40</v>
      </c>
      <c r="F21" s="7">
        <f>SUM(I21:K21)</f>
        <v>601</v>
      </c>
      <c r="G21" s="7">
        <v>319</v>
      </c>
      <c r="H21" s="7">
        <v>282</v>
      </c>
      <c r="I21" s="7">
        <v>187</v>
      </c>
      <c r="J21" s="7">
        <v>203</v>
      </c>
      <c r="K21" s="10">
        <v>211</v>
      </c>
      <c r="L21" s="3"/>
      <c r="M21" s="1"/>
      <c r="N21" s="4"/>
      <c r="O21" s="38"/>
    </row>
    <row r="22" spans="1:15" ht="36" customHeight="1">
      <c r="A22" s="163"/>
      <c r="B22" s="21" t="s">
        <v>25</v>
      </c>
      <c r="C22" s="16">
        <v>10</v>
      </c>
      <c r="D22" s="16">
        <v>175</v>
      </c>
      <c r="E22" s="16">
        <v>345</v>
      </c>
      <c r="F22" s="16">
        <f>SUM(I22:K22)</f>
        <v>5501</v>
      </c>
      <c r="G22" s="16">
        <v>2846</v>
      </c>
      <c r="H22" s="16">
        <v>2655</v>
      </c>
      <c r="I22" s="16">
        <v>1878</v>
      </c>
      <c r="J22" s="16">
        <v>1770</v>
      </c>
      <c r="K22" s="16">
        <v>1853</v>
      </c>
      <c r="L22" s="3"/>
      <c r="M22" s="1"/>
      <c r="N22" s="4"/>
      <c r="O22" s="38"/>
    </row>
    <row r="23" spans="1:15" ht="36" customHeight="1">
      <c r="A23" s="163"/>
      <c r="B23" s="43" t="s">
        <v>26</v>
      </c>
      <c r="C23" s="46">
        <v>10</v>
      </c>
      <c r="D23" s="46">
        <v>176</v>
      </c>
      <c r="E23" s="46">
        <v>337</v>
      </c>
      <c r="F23" s="16">
        <f>SUM(I23:K23)</f>
        <v>5425</v>
      </c>
      <c r="G23" s="46">
        <v>2780</v>
      </c>
      <c r="H23" s="46">
        <v>2645</v>
      </c>
      <c r="I23" s="46">
        <v>1782</v>
      </c>
      <c r="J23" s="46">
        <v>1876</v>
      </c>
      <c r="K23" s="3">
        <v>1767</v>
      </c>
      <c r="L23" s="3"/>
      <c r="M23" s="1"/>
      <c r="N23" s="4"/>
      <c r="O23" s="38"/>
    </row>
    <row r="24" spans="1:15" ht="36" customHeight="1" thickBot="1">
      <c r="A24" s="164"/>
      <c r="B24" s="22" t="s">
        <v>27</v>
      </c>
      <c r="C24" s="18">
        <v>10</v>
      </c>
      <c r="D24" s="18">
        <v>180</v>
      </c>
      <c r="E24" s="18">
        <v>352</v>
      </c>
      <c r="F24" s="18">
        <f>SUM(I24:K24)</f>
        <v>5547</v>
      </c>
      <c r="G24" s="18">
        <v>2848</v>
      </c>
      <c r="H24" s="18">
        <v>2699</v>
      </c>
      <c r="I24" s="18">
        <v>1884</v>
      </c>
      <c r="J24" s="18">
        <v>1786</v>
      </c>
      <c r="K24" s="40">
        <v>1877</v>
      </c>
      <c r="L24" s="11"/>
      <c r="M24" s="12"/>
      <c r="N24" s="13"/>
      <c r="O24" s="38"/>
    </row>
    <row r="25" spans="9:14" ht="15" customHeight="1">
      <c r="I25" s="28"/>
      <c r="J25" s="28"/>
      <c r="K25" s="28"/>
      <c r="L25" s="41" t="s">
        <v>18</v>
      </c>
      <c r="M25" s="28"/>
      <c r="N25" s="28"/>
    </row>
    <row r="26" ht="15" customHeight="1">
      <c r="M26" s="41"/>
    </row>
  </sheetData>
  <sheetProtection/>
  <mergeCells count="7">
    <mergeCell ref="A7:A15"/>
    <mergeCell ref="A16:A24"/>
    <mergeCell ref="E5:E6"/>
    <mergeCell ref="F5:N5"/>
    <mergeCell ref="D5:D6"/>
    <mergeCell ref="A5:B6"/>
    <mergeCell ref="C5:C6"/>
  </mergeCells>
  <printOptions horizontalCentered="1"/>
  <pageMargins left="0.5905511811023623" right="0.1968503937007874" top="0.5118110236220472" bottom="0.984251968503937" header="0.5118110236220472" footer="0.5118110236220472"/>
  <pageSetup horizontalDpi="600" verticalDpi="600" orientation="portrait" paperSize="9" r:id="rId2"/>
  <headerFooter alignWithMargins="0">
    <oddFooter>&amp;C-74-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9.00390625" style="48" customWidth="1"/>
    <col min="3" max="12" width="7.125" style="48" customWidth="1"/>
    <col min="13" max="16384" width="9.00390625" style="48" customWidth="1"/>
  </cols>
  <sheetData>
    <row r="1" ht="13.5">
      <c r="A1" s="47" t="s">
        <v>20</v>
      </c>
    </row>
    <row r="4" spans="1:12" s="47" customFormat="1" ht="15" customHeight="1" thickBot="1">
      <c r="A4" s="180" t="s">
        <v>28</v>
      </c>
      <c r="B4" s="181"/>
      <c r="C4" s="181"/>
      <c r="D4" s="49"/>
      <c r="E4" s="49"/>
      <c r="F4" s="49"/>
      <c r="G4" s="49"/>
      <c r="H4" s="49"/>
      <c r="I4" s="49"/>
      <c r="J4" s="182" t="s">
        <v>29</v>
      </c>
      <c r="K4" s="183"/>
      <c r="L4" s="183"/>
    </row>
    <row r="5" spans="1:12" s="47" customFormat="1" ht="15" customHeight="1">
      <c r="A5" s="184" t="s">
        <v>30</v>
      </c>
      <c r="B5" s="185"/>
      <c r="C5" s="50" t="s">
        <v>31</v>
      </c>
      <c r="D5" s="50" t="s">
        <v>32</v>
      </c>
      <c r="E5" s="50" t="s">
        <v>33</v>
      </c>
      <c r="F5" s="50" t="s">
        <v>34</v>
      </c>
      <c r="G5" s="50" t="s">
        <v>35</v>
      </c>
      <c r="H5" s="50" t="s">
        <v>36</v>
      </c>
      <c r="I5" s="50" t="s">
        <v>37</v>
      </c>
      <c r="J5" s="50" t="s">
        <v>38</v>
      </c>
      <c r="K5" s="50" t="s">
        <v>39</v>
      </c>
      <c r="L5" s="51" t="s">
        <v>40</v>
      </c>
    </row>
    <row r="6" spans="1:12" s="47" customFormat="1" ht="15" customHeight="1">
      <c r="A6" s="186" t="s">
        <v>41</v>
      </c>
      <c r="B6" s="187"/>
      <c r="C6" s="52">
        <f>SUM(C7:C32)</f>
        <v>415</v>
      </c>
      <c r="D6" s="52">
        <f>+E6+F6</f>
        <v>10809</v>
      </c>
      <c r="E6" s="52">
        <f aca="true" t="shared" si="0" ref="E6:L6">SUM(E7:E32)</f>
        <v>5576</v>
      </c>
      <c r="F6" s="52">
        <f t="shared" si="0"/>
        <v>5233</v>
      </c>
      <c r="G6" s="52">
        <f t="shared" si="0"/>
        <v>1788</v>
      </c>
      <c r="H6" s="52">
        <f t="shared" si="0"/>
        <v>1660</v>
      </c>
      <c r="I6" s="52">
        <f t="shared" si="0"/>
        <v>1760</v>
      </c>
      <c r="J6" s="52">
        <f t="shared" si="0"/>
        <v>1801</v>
      </c>
      <c r="K6" s="52">
        <f t="shared" si="0"/>
        <v>1818</v>
      </c>
      <c r="L6" s="53">
        <f t="shared" si="0"/>
        <v>1982</v>
      </c>
    </row>
    <row r="7" spans="1:12" s="47" customFormat="1" ht="15" customHeight="1">
      <c r="A7" s="175" t="s">
        <v>42</v>
      </c>
      <c r="B7" s="54" t="s">
        <v>43</v>
      </c>
      <c r="C7" s="55">
        <v>14</v>
      </c>
      <c r="D7" s="55">
        <f>+E7+F7</f>
        <v>352</v>
      </c>
      <c r="E7" s="55">
        <v>172</v>
      </c>
      <c r="F7" s="55">
        <v>180</v>
      </c>
      <c r="G7" s="55">
        <v>43</v>
      </c>
      <c r="H7" s="55">
        <v>49</v>
      </c>
      <c r="I7" s="55">
        <v>59</v>
      </c>
      <c r="J7" s="55">
        <v>64</v>
      </c>
      <c r="K7" s="55">
        <v>59</v>
      </c>
      <c r="L7" s="56">
        <v>78</v>
      </c>
    </row>
    <row r="8" spans="1:12" s="47" customFormat="1" ht="15" customHeight="1">
      <c r="A8" s="175"/>
      <c r="B8" s="57" t="s">
        <v>44</v>
      </c>
      <c r="C8" s="58">
        <v>17</v>
      </c>
      <c r="D8" s="58">
        <f aca="true" t="shared" si="1" ref="D8:D41">+E8+F8</f>
        <v>480</v>
      </c>
      <c r="E8" s="58">
        <v>259</v>
      </c>
      <c r="F8" s="58">
        <v>221</v>
      </c>
      <c r="G8" s="58">
        <v>92</v>
      </c>
      <c r="H8" s="58">
        <v>62</v>
      </c>
      <c r="I8" s="58">
        <v>68</v>
      </c>
      <c r="J8" s="58">
        <v>91</v>
      </c>
      <c r="K8" s="58">
        <v>76</v>
      </c>
      <c r="L8" s="59">
        <v>91</v>
      </c>
    </row>
    <row r="9" spans="1:12" s="47" customFormat="1" ht="15" customHeight="1">
      <c r="A9" s="175"/>
      <c r="B9" s="57" t="s">
        <v>45</v>
      </c>
      <c r="C9" s="58">
        <v>16</v>
      </c>
      <c r="D9" s="58">
        <f t="shared" si="1"/>
        <v>407</v>
      </c>
      <c r="E9" s="58">
        <v>199</v>
      </c>
      <c r="F9" s="58">
        <v>208</v>
      </c>
      <c r="G9" s="58">
        <v>56</v>
      </c>
      <c r="H9" s="58">
        <v>71</v>
      </c>
      <c r="I9" s="58">
        <v>69</v>
      </c>
      <c r="J9" s="58">
        <v>63</v>
      </c>
      <c r="K9" s="58">
        <v>63</v>
      </c>
      <c r="L9" s="59">
        <v>85</v>
      </c>
    </row>
    <row r="10" spans="1:12" s="47" customFormat="1" ht="15" customHeight="1">
      <c r="A10" s="175"/>
      <c r="B10" s="57" t="s">
        <v>46</v>
      </c>
      <c r="C10" s="58">
        <v>26</v>
      </c>
      <c r="D10" s="58">
        <f t="shared" si="1"/>
        <v>744</v>
      </c>
      <c r="E10" s="58">
        <v>391</v>
      </c>
      <c r="F10" s="58">
        <v>353</v>
      </c>
      <c r="G10" s="58">
        <v>124</v>
      </c>
      <c r="H10" s="58">
        <v>103</v>
      </c>
      <c r="I10" s="58">
        <v>123</v>
      </c>
      <c r="J10" s="58">
        <v>120</v>
      </c>
      <c r="K10" s="58">
        <v>126</v>
      </c>
      <c r="L10" s="59">
        <v>148</v>
      </c>
    </row>
    <row r="11" spans="1:12" s="47" customFormat="1" ht="15" customHeight="1">
      <c r="A11" s="175"/>
      <c r="B11" s="57" t="s">
        <v>47</v>
      </c>
      <c r="C11" s="58">
        <v>8</v>
      </c>
      <c r="D11" s="58">
        <f t="shared" si="1"/>
        <v>138</v>
      </c>
      <c r="E11" s="58">
        <v>63</v>
      </c>
      <c r="F11" s="58">
        <v>75</v>
      </c>
      <c r="G11" s="58">
        <v>24</v>
      </c>
      <c r="H11" s="58">
        <v>12</v>
      </c>
      <c r="I11" s="58">
        <v>26</v>
      </c>
      <c r="J11" s="58">
        <v>19</v>
      </c>
      <c r="K11" s="58">
        <v>26</v>
      </c>
      <c r="L11" s="59">
        <v>31</v>
      </c>
    </row>
    <row r="12" spans="1:12" s="47" customFormat="1" ht="15" customHeight="1">
      <c r="A12" s="175"/>
      <c r="B12" s="57" t="s">
        <v>48</v>
      </c>
      <c r="C12" s="58">
        <v>14</v>
      </c>
      <c r="D12" s="58">
        <f t="shared" si="1"/>
        <v>389</v>
      </c>
      <c r="E12" s="58">
        <v>217</v>
      </c>
      <c r="F12" s="58">
        <v>172</v>
      </c>
      <c r="G12" s="58">
        <v>68</v>
      </c>
      <c r="H12" s="58">
        <v>65</v>
      </c>
      <c r="I12" s="58">
        <v>57</v>
      </c>
      <c r="J12" s="58">
        <v>71</v>
      </c>
      <c r="K12" s="58">
        <v>75</v>
      </c>
      <c r="L12" s="59">
        <v>53</v>
      </c>
    </row>
    <row r="13" spans="1:12" s="47" customFormat="1" ht="15" customHeight="1">
      <c r="A13" s="175"/>
      <c r="B13" s="57" t="s">
        <v>49</v>
      </c>
      <c r="C13" s="58">
        <v>25</v>
      </c>
      <c r="D13" s="58">
        <f>E13+F13</f>
        <v>763</v>
      </c>
      <c r="E13" s="58">
        <v>376</v>
      </c>
      <c r="F13" s="58">
        <v>387</v>
      </c>
      <c r="G13" s="58">
        <v>123</v>
      </c>
      <c r="H13" s="58">
        <v>117</v>
      </c>
      <c r="I13" s="58">
        <v>119</v>
      </c>
      <c r="J13" s="58">
        <v>131</v>
      </c>
      <c r="K13" s="58">
        <v>128</v>
      </c>
      <c r="L13" s="59">
        <v>145</v>
      </c>
    </row>
    <row r="14" spans="1:12" s="47" customFormat="1" ht="15" customHeight="1">
      <c r="A14" s="175"/>
      <c r="B14" s="57" t="s">
        <v>50</v>
      </c>
      <c r="C14" s="58">
        <v>22</v>
      </c>
      <c r="D14" s="58">
        <f t="shared" si="1"/>
        <v>647</v>
      </c>
      <c r="E14" s="58">
        <v>343</v>
      </c>
      <c r="F14" s="58">
        <v>304</v>
      </c>
      <c r="G14" s="58">
        <v>105</v>
      </c>
      <c r="H14" s="58">
        <v>98</v>
      </c>
      <c r="I14" s="58">
        <v>101</v>
      </c>
      <c r="J14" s="58">
        <v>124</v>
      </c>
      <c r="K14" s="58">
        <v>94</v>
      </c>
      <c r="L14" s="59">
        <v>125</v>
      </c>
    </row>
    <row r="15" spans="1:12" s="47" customFormat="1" ht="15" customHeight="1">
      <c r="A15" s="175"/>
      <c r="B15" s="57" t="s">
        <v>51</v>
      </c>
      <c r="C15" s="58">
        <v>12</v>
      </c>
      <c r="D15" s="58">
        <f t="shared" si="1"/>
        <v>253</v>
      </c>
      <c r="E15" s="58">
        <v>121</v>
      </c>
      <c r="F15" s="58">
        <v>132</v>
      </c>
      <c r="G15" s="58">
        <v>41</v>
      </c>
      <c r="H15" s="58">
        <v>46</v>
      </c>
      <c r="I15" s="58">
        <v>44</v>
      </c>
      <c r="J15" s="58">
        <v>41</v>
      </c>
      <c r="K15" s="58">
        <v>31</v>
      </c>
      <c r="L15" s="59">
        <v>50</v>
      </c>
    </row>
    <row r="16" spans="1:12" s="47" customFormat="1" ht="15" customHeight="1">
      <c r="A16" s="175"/>
      <c r="B16" s="57" t="s">
        <v>52</v>
      </c>
      <c r="C16" s="58">
        <v>21</v>
      </c>
      <c r="D16" s="58">
        <f t="shared" si="1"/>
        <v>658</v>
      </c>
      <c r="E16" s="58">
        <v>345</v>
      </c>
      <c r="F16" s="58">
        <v>313</v>
      </c>
      <c r="G16" s="58">
        <v>102</v>
      </c>
      <c r="H16" s="58">
        <v>97</v>
      </c>
      <c r="I16" s="58">
        <v>104</v>
      </c>
      <c r="J16" s="58">
        <v>119</v>
      </c>
      <c r="K16" s="58">
        <v>111</v>
      </c>
      <c r="L16" s="59">
        <v>125</v>
      </c>
    </row>
    <row r="17" spans="1:12" s="47" customFormat="1" ht="15" customHeight="1">
      <c r="A17" s="175"/>
      <c r="B17" s="57" t="s">
        <v>53</v>
      </c>
      <c r="C17" s="58">
        <v>15</v>
      </c>
      <c r="D17" s="58">
        <f t="shared" si="1"/>
        <v>320</v>
      </c>
      <c r="E17" s="58">
        <v>141</v>
      </c>
      <c r="F17" s="58">
        <v>179</v>
      </c>
      <c r="G17" s="58">
        <v>43</v>
      </c>
      <c r="H17" s="58">
        <v>55</v>
      </c>
      <c r="I17" s="58">
        <v>55</v>
      </c>
      <c r="J17" s="58">
        <v>58</v>
      </c>
      <c r="K17" s="58">
        <v>49</v>
      </c>
      <c r="L17" s="59">
        <v>60</v>
      </c>
    </row>
    <row r="18" spans="1:12" s="47" customFormat="1" ht="15" customHeight="1">
      <c r="A18" s="175"/>
      <c r="B18" s="57" t="s">
        <v>54</v>
      </c>
      <c r="C18" s="58">
        <v>20</v>
      </c>
      <c r="D18" s="58">
        <f t="shared" si="1"/>
        <v>523</v>
      </c>
      <c r="E18" s="58">
        <v>272</v>
      </c>
      <c r="F18" s="58">
        <v>251</v>
      </c>
      <c r="G18" s="58">
        <v>85</v>
      </c>
      <c r="H18" s="58">
        <v>74</v>
      </c>
      <c r="I18" s="58">
        <v>87</v>
      </c>
      <c r="J18" s="58">
        <v>83</v>
      </c>
      <c r="K18" s="58">
        <v>94</v>
      </c>
      <c r="L18" s="59">
        <v>100</v>
      </c>
    </row>
    <row r="19" spans="1:12" s="47" customFormat="1" ht="15" customHeight="1">
      <c r="A19" s="175"/>
      <c r="B19" s="57" t="s">
        <v>55</v>
      </c>
      <c r="C19" s="58">
        <v>14</v>
      </c>
      <c r="D19" s="58">
        <f t="shared" si="1"/>
        <v>282</v>
      </c>
      <c r="E19" s="58">
        <v>141</v>
      </c>
      <c r="F19" s="58">
        <v>141</v>
      </c>
      <c r="G19" s="58">
        <v>43</v>
      </c>
      <c r="H19" s="58">
        <v>50</v>
      </c>
      <c r="I19" s="58">
        <v>42</v>
      </c>
      <c r="J19" s="58">
        <v>53</v>
      </c>
      <c r="K19" s="58">
        <v>42</v>
      </c>
      <c r="L19" s="59">
        <v>52</v>
      </c>
    </row>
    <row r="20" spans="1:12" s="47" customFormat="1" ht="15" customHeight="1">
      <c r="A20" s="175"/>
      <c r="B20" s="57" t="s">
        <v>56</v>
      </c>
      <c r="C20" s="58">
        <v>16</v>
      </c>
      <c r="D20" s="58">
        <f t="shared" si="1"/>
        <v>452</v>
      </c>
      <c r="E20" s="58">
        <v>263</v>
      </c>
      <c r="F20" s="58">
        <v>189</v>
      </c>
      <c r="G20" s="58">
        <v>71</v>
      </c>
      <c r="H20" s="58">
        <v>75</v>
      </c>
      <c r="I20" s="58">
        <v>77</v>
      </c>
      <c r="J20" s="58">
        <v>70</v>
      </c>
      <c r="K20" s="58">
        <v>75</v>
      </c>
      <c r="L20" s="59">
        <v>84</v>
      </c>
    </row>
    <row r="21" spans="1:12" s="47" customFormat="1" ht="15" customHeight="1">
      <c r="A21" s="175"/>
      <c r="B21" s="57" t="s">
        <v>57</v>
      </c>
      <c r="C21" s="58">
        <v>13</v>
      </c>
      <c r="D21" s="58">
        <f t="shared" si="1"/>
        <v>304</v>
      </c>
      <c r="E21" s="58">
        <v>149</v>
      </c>
      <c r="F21" s="58">
        <v>155</v>
      </c>
      <c r="G21" s="58">
        <v>62</v>
      </c>
      <c r="H21" s="58">
        <v>55</v>
      </c>
      <c r="I21" s="58">
        <v>56</v>
      </c>
      <c r="J21" s="58">
        <v>41</v>
      </c>
      <c r="K21" s="58">
        <v>37</v>
      </c>
      <c r="L21" s="59">
        <v>53</v>
      </c>
    </row>
    <row r="22" spans="1:12" s="47" customFormat="1" ht="15" customHeight="1">
      <c r="A22" s="175"/>
      <c r="B22" s="57" t="s">
        <v>58</v>
      </c>
      <c r="C22" s="58">
        <v>18</v>
      </c>
      <c r="D22" s="58">
        <f t="shared" si="1"/>
        <v>465</v>
      </c>
      <c r="E22" s="58">
        <v>259</v>
      </c>
      <c r="F22" s="58">
        <v>206</v>
      </c>
      <c r="G22" s="58">
        <v>75</v>
      </c>
      <c r="H22" s="58">
        <v>69</v>
      </c>
      <c r="I22" s="58">
        <v>65</v>
      </c>
      <c r="J22" s="58">
        <v>72</v>
      </c>
      <c r="K22" s="58">
        <v>81</v>
      </c>
      <c r="L22" s="59">
        <v>103</v>
      </c>
    </row>
    <row r="23" spans="1:12" s="47" customFormat="1" ht="15" customHeight="1">
      <c r="A23" s="175"/>
      <c r="B23" s="57" t="s">
        <v>59</v>
      </c>
      <c r="C23" s="58">
        <v>14</v>
      </c>
      <c r="D23" s="58">
        <f t="shared" si="1"/>
        <v>292</v>
      </c>
      <c r="E23" s="58">
        <v>154</v>
      </c>
      <c r="F23" s="58">
        <v>138</v>
      </c>
      <c r="G23" s="58">
        <v>49</v>
      </c>
      <c r="H23" s="58">
        <v>39</v>
      </c>
      <c r="I23" s="58">
        <v>56</v>
      </c>
      <c r="J23" s="58">
        <v>53</v>
      </c>
      <c r="K23" s="58">
        <v>45</v>
      </c>
      <c r="L23" s="59">
        <v>50</v>
      </c>
    </row>
    <row r="24" spans="1:12" s="47" customFormat="1" ht="15" customHeight="1">
      <c r="A24" s="175"/>
      <c r="B24" s="57" t="s">
        <v>60</v>
      </c>
      <c r="C24" s="58">
        <v>21</v>
      </c>
      <c r="D24" s="58">
        <f t="shared" si="1"/>
        <v>565</v>
      </c>
      <c r="E24" s="58">
        <v>277</v>
      </c>
      <c r="F24" s="58">
        <v>288</v>
      </c>
      <c r="G24" s="58">
        <v>115</v>
      </c>
      <c r="H24" s="58">
        <v>77</v>
      </c>
      <c r="I24" s="58">
        <v>105</v>
      </c>
      <c r="J24" s="58">
        <v>88</v>
      </c>
      <c r="K24" s="58">
        <v>91</v>
      </c>
      <c r="L24" s="59">
        <v>89</v>
      </c>
    </row>
    <row r="25" spans="1:12" s="47" customFormat="1" ht="15" customHeight="1">
      <c r="A25" s="175"/>
      <c r="B25" s="57" t="s">
        <v>61</v>
      </c>
      <c r="C25" s="58">
        <v>8</v>
      </c>
      <c r="D25" s="58">
        <f t="shared" si="1"/>
        <v>141</v>
      </c>
      <c r="E25" s="58">
        <v>71</v>
      </c>
      <c r="F25" s="58">
        <v>70</v>
      </c>
      <c r="G25" s="58">
        <v>30</v>
      </c>
      <c r="H25" s="58">
        <v>25</v>
      </c>
      <c r="I25" s="58">
        <v>20</v>
      </c>
      <c r="J25" s="58">
        <v>26</v>
      </c>
      <c r="K25" s="58">
        <v>23</v>
      </c>
      <c r="L25" s="59">
        <v>17</v>
      </c>
    </row>
    <row r="26" spans="1:12" s="47" customFormat="1" ht="15" customHeight="1">
      <c r="A26" s="176"/>
      <c r="B26" s="57" t="s">
        <v>62</v>
      </c>
      <c r="C26" s="58">
        <v>6</v>
      </c>
      <c r="D26" s="58">
        <f t="shared" si="1"/>
        <v>106</v>
      </c>
      <c r="E26" s="58">
        <v>58</v>
      </c>
      <c r="F26" s="58">
        <v>48</v>
      </c>
      <c r="G26" s="58">
        <v>17</v>
      </c>
      <c r="H26" s="58">
        <v>9</v>
      </c>
      <c r="I26" s="58">
        <v>19</v>
      </c>
      <c r="J26" s="58">
        <v>20</v>
      </c>
      <c r="K26" s="58">
        <v>19</v>
      </c>
      <c r="L26" s="59">
        <v>22</v>
      </c>
    </row>
    <row r="27" spans="1:12" s="47" customFormat="1" ht="15" customHeight="1">
      <c r="A27" s="176"/>
      <c r="B27" s="57" t="s">
        <v>63</v>
      </c>
      <c r="C27" s="58">
        <v>10</v>
      </c>
      <c r="D27" s="58">
        <f t="shared" si="1"/>
        <v>239</v>
      </c>
      <c r="E27" s="58">
        <v>125</v>
      </c>
      <c r="F27" s="58">
        <v>114</v>
      </c>
      <c r="G27" s="58">
        <v>34</v>
      </c>
      <c r="H27" s="58">
        <v>37</v>
      </c>
      <c r="I27" s="58">
        <v>35</v>
      </c>
      <c r="J27" s="58">
        <v>36</v>
      </c>
      <c r="K27" s="58">
        <v>45</v>
      </c>
      <c r="L27" s="59">
        <v>52</v>
      </c>
    </row>
    <row r="28" spans="1:12" s="47" customFormat="1" ht="15" customHeight="1">
      <c r="A28" s="176"/>
      <c r="B28" s="57" t="s">
        <v>64</v>
      </c>
      <c r="C28" s="58">
        <v>14</v>
      </c>
      <c r="D28" s="58">
        <f t="shared" si="1"/>
        <v>315</v>
      </c>
      <c r="E28" s="58">
        <v>158</v>
      </c>
      <c r="F28" s="58">
        <v>157</v>
      </c>
      <c r="G28" s="58">
        <v>59</v>
      </c>
      <c r="H28" s="58">
        <v>44</v>
      </c>
      <c r="I28" s="58">
        <v>55</v>
      </c>
      <c r="J28" s="58">
        <v>55</v>
      </c>
      <c r="K28" s="58">
        <v>53</v>
      </c>
      <c r="L28" s="59">
        <v>49</v>
      </c>
    </row>
    <row r="29" spans="1:12" s="47" customFormat="1" ht="15" customHeight="1">
      <c r="A29" s="176"/>
      <c r="B29" s="57" t="s">
        <v>65</v>
      </c>
      <c r="C29" s="58">
        <v>9</v>
      </c>
      <c r="D29" s="58">
        <f t="shared" si="1"/>
        <v>204</v>
      </c>
      <c r="E29" s="58">
        <v>114</v>
      </c>
      <c r="F29" s="58">
        <v>90</v>
      </c>
      <c r="G29" s="58">
        <v>33</v>
      </c>
      <c r="H29" s="58">
        <v>36</v>
      </c>
      <c r="I29" s="58">
        <v>32</v>
      </c>
      <c r="J29" s="58">
        <v>28</v>
      </c>
      <c r="K29" s="58">
        <v>41</v>
      </c>
      <c r="L29" s="59">
        <v>34</v>
      </c>
    </row>
    <row r="30" spans="1:12" s="47" customFormat="1" ht="15" customHeight="1">
      <c r="A30" s="176"/>
      <c r="B30" s="57" t="s">
        <v>66</v>
      </c>
      <c r="C30" s="58">
        <v>20</v>
      </c>
      <c r="D30" s="58">
        <f>+E30+F30</f>
        <v>584</v>
      </c>
      <c r="E30" s="58">
        <v>297</v>
      </c>
      <c r="F30" s="58">
        <v>287</v>
      </c>
      <c r="G30" s="58">
        <v>91</v>
      </c>
      <c r="H30" s="58">
        <v>99</v>
      </c>
      <c r="I30" s="58">
        <v>99</v>
      </c>
      <c r="J30" s="58">
        <v>98</v>
      </c>
      <c r="K30" s="58">
        <v>105</v>
      </c>
      <c r="L30" s="59">
        <v>92</v>
      </c>
    </row>
    <row r="31" spans="1:12" s="47" customFormat="1" ht="15" customHeight="1">
      <c r="A31" s="176"/>
      <c r="B31" s="57" t="s">
        <v>67</v>
      </c>
      <c r="C31" s="58">
        <v>20</v>
      </c>
      <c r="D31" s="58">
        <f>+E31+F31</f>
        <v>546</v>
      </c>
      <c r="E31" s="58">
        <v>278</v>
      </c>
      <c r="F31" s="58">
        <v>268</v>
      </c>
      <c r="G31" s="58">
        <v>78</v>
      </c>
      <c r="H31" s="58">
        <v>98</v>
      </c>
      <c r="I31" s="58">
        <v>91</v>
      </c>
      <c r="J31" s="58">
        <v>81</v>
      </c>
      <c r="K31" s="58">
        <v>105</v>
      </c>
      <c r="L31" s="59">
        <v>93</v>
      </c>
    </row>
    <row r="32" spans="1:12" s="47" customFormat="1" ht="15" customHeight="1">
      <c r="A32" s="176"/>
      <c r="B32" s="60" t="s">
        <v>68</v>
      </c>
      <c r="C32" s="61">
        <v>22</v>
      </c>
      <c r="D32" s="61">
        <f>+E32+F32</f>
        <v>640</v>
      </c>
      <c r="E32" s="61">
        <v>333</v>
      </c>
      <c r="F32" s="61">
        <v>307</v>
      </c>
      <c r="G32" s="61">
        <v>125</v>
      </c>
      <c r="H32" s="61">
        <v>98</v>
      </c>
      <c r="I32" s="61">
        <v>96</v>
      </c>
      <c r="J32" s="61">
        <v>96</v>
      </c>
      <c r="K32" s="61">
        <v>124</v>
      </c>
      <c r="L32" s="62">
        <v>101</v>
      </c>
    </row>
    <row r="33" spans="1:12" s="47" customFormat="1" ht="15" customHeight="1">
      <c r="A33" s="186" t="s">
        <v>41</v>
      </c>
      <c r="B33" s="187"/>
      <c r="C33" s="52">
        <f>SUM(C34:C43)</f>
        <v>176</v>
      </c>
      <c r="D33" s="52">
        <f>+E33+F33</f>
        <v>5450</v>
      </c>
      <c r="E33" s="52">
        <f>SUM(E34:E43)</f>
        <v>2744</v>
      </c>
      <c r="F33" s="52">
        <f>SUM(F34:F43)</f>
        <v>2706</v>
      </c>
      <c r="G33" s="52">
        <f>SUM(G34:G43)</f>
        <v>1782</v>
      </c>
      <c r="H33" s="52">
        <f>SUM(H34:H43)</f>
        <v>1884</v>
      </c>
      <c r="I33" s="52">
        <f>SUM(I34:I43)</f>
        <v>1784</v>
      </c>
      <c r="J33" s="63"/>
      <c r="K33" s="64"/>
      <c r="L33" s="65"/>
    </row>
    <row r="34" spans="1:12" s="47" customFormat="1" ht="15" customHeight="1">
      <c r="A34" s="175" t="s">
        <v>69</v>
      </c>
      <c r="B34" s="54" t="s">
        <v>44</v>
      </c>
      <c r="C34" s="55">
        <v>27</v>
      </c>
      <c r="D34" s="55">
        <f t="shared" si="1"/>
        <v>884</v>
      </c>
      <c r="E34" s="55">
        <v>429</v>
      </c>
      <c r="F34" s="55">
        <v>455</v>
      </c>
      <c r="G34" s="55">
        <v>285</v>
      </c>
      <c r="H34" s="55">
        <v>292</v>
      </c>
      <c r="I34" s="55">
        <v>307</v>
      </c>
      <c r="J34" s="3"/>
      <c r="K34" s="1"/>
      <c r="L34" s="4"/>
    </row>
    <row r="35" spans="1:12" s="47" customFormat="1" ht="15" customHeight="1">
      <c r="A35" s="175"/>
      <c r="B35" s="57" t="s">
        <v>70</v>
      </c>
      <c r="C35" s="58">
        <v>22</v>
      </c>
      <c r="D35" s="58">
        <f t="shared" si="1"/>
        <v>717</v>
      </c>
      <c r="E35" s="58">
        <v>343</v>
      </c>
      <c r="F35" s="58">
        <v>374</v>
      </c>
      <c r="G35" s="58">
        <v>242</v>
      </c>
      <c r="H35" s="58">
        <v>253</v>
      </c>
      <c r="I35" s="58">
        <v>222</v>
      </c>
      <c r="J35" s="3"/>
      <c r="K35" s="1"/>
      <c r="L35" s="4"/>
    </row>
    <row r="36" spans="1:12" s="47" customFormat="1" ht="15" customHeight="1">
      <c r="A36" s="175"/>
      <c r="B36" s="57" t="s">
        <v>49</v>
      </c>
      <c r="C36" s="58">
        <v>17</v>
      </c>
      <c r="D36" s="58">
        <f t="shared" si="1"/>
        <v>511</v>
      </c>
      <c r="E36" s="58">
        <v>236</v>
      </c>
      <c r="F36" s="58">
        <v>275</v>
      </c>
      <c r="G36" s="58">
        <v>160</v>
      </c>
      <c r="H36" s="58">
        <v>169</v>
      </c>
      <c r="I36" s="58">
        <v>182</v>
      </c>
      <c r="J36" s="3"/>
      <c r="K36" s="1"/>
      <c r="L36" s="4"/>
    </row>
    <row r="37" spans="1:12" s="47" customFormat="1" ht="15" customHeight="1">
      <c r="A37" s="175"/>
      <c r="B37" s="57" t="s">
        <v>71</v>
      </c>
      <c r="C37" s="58">
        <v>19</v>
      </c>
      <c r="D37" s="58">
        <f t="shared" si="1"/>
        <v>610</v>
      </c>
      <c r="E37" s="58">
        <v>335</v>
      </c>
      <c r="F37" s="58">
        <v>275</v>
      </c>
      <c r="G37" s="58">
        <v>192</v>
      </c>
      <c r="H37" s="58">
        <v>216</v>
      </c>
      <c r="I37" s="58">
        <v>202</v>
      </c>
      <c r="J37" s="3"/>
      <c r="K37" s="1"/>
      <c r="L37" s="4"/>
    </row>
    <row r="38" spans="1:12" s="47" customFormat="1" ht="15" customHeight="1">
      <c r="A38" s="175"/>
      <c r="B38" s="57" t="s">
        <v>56</v>
      </c>
      <c r="C38" s="58">
        <v>13</v>
      </c>
      <c r="D38" s="58">
        <f t="shared" si="1"/>
        <v>388</v>
      </c>
      <c r="E38" s="58">
        <v>197</v>
      </c>
      <c r="F38" s="58">
        <v>191</v>
      </c>
      <c r="G38" s="58">
        <v>138</v>
      </c>
      <c r="H38" s="58">
        <v>138</v>
      </c>
      <c r="I38" s="58">
        <v>112</v>
      </c>
      <c r="J38" s="3"/>
      <c r="K38" s="1"/>
      <c r="L38" s="4"/>
    </row>
    <row r="39" spans="1:12" s="47" customFormat="1" ht="15" customHeight="1">
      <c r="A39" s="175"/>
      <c r="B39" s="57" t="s">
        <v>57</v>
      </c>
      <c r="C39" s="58">
        <v>17</v>
      </c>
      <c r="D39" s="58">
        <f t="shared" si="1"/>
        <v>525</v>
      </c>
      <c r="E39" s="58">
        <v>258</v>
      </c>
      <c r="F39" s="58">
        <v>267</v>
      </c>
      <c r="G39" s="58">
        <v>161</v>
      </c>
      <c r="H39" s="58">
        <v>196</v>
      </c>
      <c r="I39" s="58">
        <v>168</v>
      </c>
      <c r="J39" s="3"/>
      <c r="K39" s="1"/>
      <c r="L39" s="4"/>
    </row>
    <row r="40" spans="1:12" s="47" customFormat="1" ht="15" customHeight="1">
      <c r="A40" s="175"/>
      <c r="B40" s="57" t="s">
        <v>72</v>
      </c>
      <c r="C40" s="58">
        <v>16</v>
      </c>
      <c r="D40" s="58">
        <f t="shared" si="1"/>
        <v>474</v>
      </c>
      <c r="E40" s="58">
        <v>239</v>
      </c>
      <c r="F40" s="58">
        <v>235</v>
      </c>
      <c r="G40" s="58">
        <v>155</v>
      </c>
      <c r="H40" s="58">
        <v>156</v>
      </c>
      <c r="I40" s="58">
        <v>163</v>
      </c>
      <c r="J40" s="3"/>
      <c r="K40" s="1"/>
      <c r="L40" s="4"/>
    </row>
    <row r="41" spans="1:12" s="47" customFormat="1" ht="15" customHeight="1">
      <c r="A41" s="176"/>
      <c r="B41" s="57" t="s">
        <v>73</v>
      </c>
      <c r="C41" s="58">
        <v>13</v>
      </c>
      <c r="D41" s="58">
        <f t="shared" si="1"/>
        <v>333</v>
      </c>
      <c r="E41" s="58">
        <v>184</v>
      </c>
      <c r="F41" s="58">
        <v>149</v>
      </c>
      <c r="G41" s="58">
        <v>110</v>
      </c>
      <c r="H41" s="58">
        <v>122</v>
      </c>
      <c r="I41" s="58">
        <v>101</v>
      </c>
      <c r="J41" s="3"/>
      <c r="K41" s="1"/>
      <c r="L41" s="4"/>
    </row>
    <row r="42" spans="1:12" s="47" customFormat="1" ht="15" customHeight="1">
      <c r="A42" s="177"/>
      <c r="B42" s="57" t="s">
        <v>74</v>
      </c>
      <c r="C42" s="58">
        <v>14</v>
      </c>
      <c r="D42" s="58">
        <f>+E42+F42</f>
        <v>415</v>
      </c>
      <c r="E42" s="58">
        <v>213</v>
      </c>
      <c r="F42" s="58">
        <v>202</v>
      </c>
      <c r="G42" s="58">
        <v>133</v>
      </c>
      <c r="H42" s="58">
        <v>150</v>
      </c>
      <c r="I42" s="58">
        <v>132</v>
      </c>
      <c r="J42" s="3"/>
      <c r="K42" s="1"/>
      <c r="L42" s="4"/>
    </row>
    <row r="43" spans="1:12" s="47" customFormat="1" ht="15" customHeight="1" thickBot="1">
      <c r="A43" s="178"/>
      <c r="B43" s="66" t="s">
        <v>75</v>
      </c>
      <c r="C43" s="67">
        <v>18</v>
      </c>
      <c r="D43" s="67">
        <f>+E43+F43</f>
        <v>593</v>
      </c>
      <c r="E43" s="67">
        <v>310</v>
      </c>
      <c r="F43" s="67">
        <v>283</v>
      </c>
      <c r="G43" s="67">
        <v>206</v>
      </c>
      <c r="H43" s="67">
        <v>192</v>
      </c>
      <c r="I43" s="67">
        <v>195</v>
      </c>
      <c r="J43" s="11"/>
      <c r="K43" s="12"/>
      <c r="L43" s="13"/>
    </row>
    <row r="44" spans="1:12" s="47" customFormat="1" ht="15" customHeight="1">
      <c r="A44" s="68"/>
      <c r="C44" s="69"/>
      <c r="D44" s="69"/>
      <c r="E44" s="69"/>
      <c r="F44" s="69"/>
      <c r="G44" s="69"/>
      <c r="H44" s="69"/>
      <c r="I44" s="69"/>
      <c r="J44" s="69"/>
      <c r="K44" s="179" t="s">
        <v>76</v>
      </c>
      <c r="L44" s="179"/>
    </row>
    <row r="45" spans="3:12" s="47" customFormat="1" ht="15" customHeight="1"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3:12" ht="18" customHeight="1"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3:12" ht="18" customHeight="1"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3:12" ht="18" customHeight="1"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3:12" ht="18" customHeight="1"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3:12" ht="18" customHeight="1"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3:12" ht="18" customHeight="1"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3:12" ht="18" customHeight="1"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3:12" ht="18" customHeight="1"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3:12" ht="18" customHeight="1"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3:12" ht="18" customHeight="1"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3:12" ht="18" customHeight="1"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3:12" ht="18" customHeight="1"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3:12" ht="18" customHeight="1"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3:12" ht="18" customHeight="1"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3:12" ht="18" customHeight="1"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3:12" ht="18" customHeight="1"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3:12" ht="18" customHeight="1"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3:12" ht="13.5"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3:12" ht="13.5"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3:12" ht="13.5"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3:12" ht="13.5"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3:12" ht="13.5"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3:12" ht="13.5"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3:12" ht="13.5"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3:12" ht="13.5"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3:12" ht="13.5"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3:12" ht="13.5"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3:12" ht="13.5"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3:12" ht="21.75" customHeight="1"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3:12" ht="13.5"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3:12" ht="13.5"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ht="13.5" customHeight="1"/>
  </sheetData>
  <sheetProtection/>
  <mergeCells count="8">
    <mergeCell ref="A34:A43"/>
    <mergeCell ref="K44:L44"/>
    <mergeCell ref="A4:C4"/>
    <mergeCell ref="J4:L4"/>
    <mergeCell ref="A5:B5"/>
    <mergeCell ref="A6:B6"/>
    <mergeCell ref="A7:A32"/>
    <mergeCell ref="A33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&amp;C‐75‐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0">
      <selection activeCell="A1" sqref="A1"/>
    </sheetView>
  </sheetViews>
  <sheetFormatPr defaultColWidth="9.00390625" defaultRowHeight="13.5"/>
  <cols>
    <col min="1" max="1" width="35.625" style="73" customWidth="1"/>
    <col min="2" max="7" width="6.75390625" style="73" customWidth="1"/>
    <col min="8" max="253" width="9.00390625" style="73" customWidth="1"/>
    <col min="254" max="16384" width="9.00390625" style="74" customWidth="1"/>
  </cols>
  <sheetData>
    <row r="1" spans="1:7" ht="13.5">
      <c r="A1" s="71" t="s">
        <v>77</v>
      </c>
      <c r="B1" s="72"/>
      <c r="C1" s="72"/>
      <c r="D1" s="72"/>
      <c r="E1" s="72"/>
      <c r="F1" s="72"/>
      <c r="G1" s="72"/>
    </row>
    <row r="2" spans="1:7" ht="13.5">
      <c r="A2" s="72"/>
      <c r="B2" s="72"/>
      <c r="C2" s="72"/>
      <c r="D2" s="72"/>
      <c r="E2" s="72"/>
      <c r="F2" s="72"/>
      <c r="G2" s="72"/>
    </row>
    <row r="3" spans="1:7" ht="13.5">
      <c r="A3" s="72"/>
      <c r="B3" s="72"/>
      <c r="C3" s="72"/>
      <c r="D3" s="72"/>
      <c r="E3" s="72"/>
      <c r="F3" s="72"/>
      <c r="G3" s="72"/>
    </row>
    <row r="4" spans="1:9" ht="24" customHeight="1" thickBot="1">
      <c r="A4" s="188" t="s">
        <v>78</v>
      </c>
      <c r="B4" s="188"/>
      <c r="C4" s="188"/>
      <c r="D4" s="188"/>
      <c r="E4" s="74"/>
      <c r="F4" s="189" t="s">
        <v>79</v>
      </c>
      <c r="G4" s="189"/>
      <c r="H4" s="189"/>
      <c r="I4" s="189"/>
    </row>
    <row r="5" spans="1:9" ht="24" customHeight="1">
      <c r="A5" s="190" t="s">
        <v>80</v>
      </c>
      <c r="B5" s="192" t="s">
        <v>81</v>
      </c>
      <c r="C5" s="193"/>
      <c r="D5" s="194"/>
      <c r="E5" s="192" t="s">
        <v>82</v>
      </c>
      <c r="F5" s="193"/>
      <c r="G5" s="194"/>
      <c r="H5" s="195" t="s">
        <v>83</v>
      </c>
      <c r="I5" s="196"/>
    </row>
    <row r="6" spans="1:9" ht="24" customHeight="1">
      <c r="A6" s="191"/>
      <c r="B6" s="75" t="s">
        <v>84</v>
      </c>
      <c r="C6" s="76" t="s">
        <v>85</v>
      </c>
      <c r="D6" s="77" t="s">
        <v>86</v>
      </c>
      <c r="E6" s="75" t="s">
        <v>84</v>
      </c>
      <c r="F6" s="76" t="s">
        <v>85</v>
      </c>
      <c r="G6" s="77" t="s">
        <v>86</v>
      </c>
      <c r="H6" s="78" t="s">
        <v>84</v>
      </c>
      <c r="I6" s="79" t="s">
        <v>85</v>
      </c>
    </row>
    <row r="7" spans="1:9" s="86" customFormat="1" ht="24" customHeight="1">
      <c r="A7" s="80" t="s">
        <v>87</v>
      </c>
      <c r="B7" s="81">
        <v>0</v>
      </c>
      <c r="C7" s="82">
        <v>0</v>
      </c>
      <c r="D7" s="83">
        <v>0</v>
      </c>
      <c r="E7" s="81">
        <v>0</v>
      </c>
      <c r="F7" s="81">
        <v>0</v>
      </c>
      <c r="G7" s="83">
        <v>0</v>
      </c>
      <c r="H7" s="84">
        <f>B7+E7</f>
        <v>0</v>
      </c>
      <c r="I7" s="85">
        <f>C7+F7</f>
        <v>0</v>
      </c>
    </row>
    <row r="8" spans="1:9" s="86" customFormat="1" ht="24" customHeight="1">
      <c r="A8" s="87" t="s">
        <v>88</v>
      </c>
      <c r="B8" s="88">
        <v>0</v>
      </c>
      <c r="C8" s="89">
        <v>0</v>
      </c>
      <c r="D8" s="90">
        <v>0</v>
      </c>
      <c r="E8" s="88">
        <v>3</v>
      </c>
      <c r="F8" s="88">
        <v>3</v>
      </c>
      <c r="G8" s="90">
        <v>2</v>
      </c>
      <c r="H8" s="91">
        <f aca="true" t="shared" si="0" ref="H8:I28">B8+E8</f>
        <v>3</v>
      </c>
      <c r="I8" s="92">
        <f t="shared" si="0"/>
        <v>3</v>
      </c>
    </row>
    <row r="9" spans="1:9" s="86" customFormat="1" ht="24" customHeight="1">
      <c r="A9" s="87" t="s">
        <v>89</v>
      </c>
      <c r="B9" s="88">
        <v>0</v>
      </c>
      <c r="C9" s="89">
        <v>0</v>
      </c>
      <c r="D9" s="90">
        <v>0</v>
      </c>
      <c r="E9" s="88">
        <v>0</v>
      </c>
      <c r="F9" s="88">
        <v>0</v>
      </c>
      <c r="G9" s="90">
        <v>0</v>
      </c>
      <c r="H9" s="91">
        <f t="shared" si="0"/>
        <v>0</v>
      </c>
      <c r="I9" s="92">
        <f t="shared" si="0"/>
        <v>0</v>
      </c>
    </row>
    <row r="10" spans="1:9" s="86" customFormat="1" ht="24" customHeight="1">
      <c r="A10" s="87" t="s">
        <v>90</v>
      </c>
      <c r="B10" s="88">
        <v>0</v>
      </c>
      <c r="C10" s="89">
        <v>0</v>
      </c>
      <c r="D10" s="90">
        <v>0</v>
      </c>
      <c r="E10" s="88">
        <v>31</v>
      </c>
      <c r="F10" s="88">
        <v>19</v>
      </c>
      <c r="G10" s="90">
        <v>7</v>
      </c>
      <c r="H10" s="91">
        <f t="shared" si="0"/>
        <v>31</v>
      </c>
      <c r="I10" s="92">
        <f t="shared" si="0"/>
        <v>19</v>
      </c>
    </row>
    <row r="11" spans="1:9" s="86" customFormat="1" ht="24" customHeight="1">
      <c r="A11" s="87" t="s">
        <v>91</v>
      </c>
      <c r="B11" s="88">
        <v>0</v>
      </c>
      <c r="C11" s="89">
        <v>0</v>
      </c>
      <c r="D11" s="90">
        <v>0</v>
      </c>
      <c r="E11" s="88">
        <f>SUM(E12:E15)</f>
        <v>209</v>
      </c>
      <c r="F11" s="88">
        <f>SUM(F12:F15)</f>
        <v>165</v>
      </c>
      <c r="G11" s="90">
        <f>SUM(G12:G15)</f>
        <v>1</v>
      </c>
      <c r="H11" s="91">
        <f t="shared" si="0"/>
        <v>209</v>
      </c>
      <c r="I11" s="92">
        <f t="shared" si="0"/>
        <v>165</v>
      </c>
    </row>
    <row r="12" spans="1:9" ht="24" customHeight="1">
      <c r="A12" s="93" t="s">
        <v>92</v>
      </c>
      <c r="B12" s="94">
        <v>0</v>
      </c>
      <c r="C12" s="95">
        <v>0</v>
      </c>
      <c r="D12" s="96">
        <v>0</v>
      </c>
      <c r="E12" s="94">
        <v>29</v>
      </c>
      <c r="F12" s="94">
        <v>29</v>
      </c>
      <c r="G12" s="96">
        <v>0</v>
      </c>
      <c r="H12" s="97">
        <f t="shared" si="0"/>
        <v>29</v>
      </c>
      <c r="I12" s="98">
        <f t="shared" si="0"/>
        <v>29</v>
      </c>
    </row>
    <row r="13" spans="1:9" s="105" customFormat="1" ht="24" customHeight="1">
      <c r="A13" s="99" t="s">
        <v>93</v>
      </c>
      <c r="B13" s="100">
        <v>0</v>
      </c>
      <c r="C13" s="101">
        <v>0</v>
      </c>
      <c r="D13" s="102">
        <v>0</v>
      </c>
      <c r="E13" s="100">
        <v>58</v>
      </c>
      <c r="F13" s="100">
        <v>43</v>
      </c>
      <c r="G13" s="102">
        <v>1</v>
      </c>
      <c r="H13" s="103">
        <f t="shared" si="0"/>
        <v>58</v>
      </c>
      <c r="I13" s="104">
        <f t="shared" si="0"/>
        <v>43</v>
      </c>
    </row>
    <row r="14" spans="1:9" s="105" customFormat="1" ht="24" customHeight="1">
      <c r="A14" s="99" t="s">
        <v>94</v>
      </c>
      <c r="B14" s="100">
        <v>0</v>
      </c>
      <c r="C14" s="101">
        <v>0</v>
      </c>
      <c r="D14" s="102">
        <v>0</v>
      </c>
      <c r="E14" s="100">
        <v>71</v>
      </c>
      <c r="F14" s="100">
        <v>64</v>
      </c>
      <c r="G14" s="102">
        <v>0</v>
      </c>
      <c r="H14" s="103">
        <f t="shared" si="0"/>
        <v>71</v>
      </c>
      <c r="I14" s="104">
        <f t="shared" si="0"/>
        <v>64</v>
      </c>
    </row>
    <row r="15" spans="1:9" s="105" customFormat="1" ht="24" customHeight="1">
      <c r="A15" s="106" t="s">
        <v>95</v>
      </c>
      <c r="B15" s="107">
        <v>0</v>
      </c>
      <c r="C15" s="108">
        <v>0</v>
      </c>
      <c r="D15" s="109">
        <v>0</v>
      </c>
      <c r="E15" s="107">
        <v>51</v>
      </c>
      <c r="F15" s="107">
        <v>29</v>
      </c>
      <c r="G15" s="109">
        <v>0</v>
      </c>
      <c r="H15" s="110">
        <f t="shared" si="0"/>
        <v>51</v>
      </c>
      <c r="I15" s="111">
        <f t="shared" si="0"/>
        <v>29</v>
      </c>
    </row>
    <row r="16" spans="1:9" ht="24" customHeight="1">
      <c r="A16" s="87" t="s">
        <v>96</v>
      </c>
      <c r="B16" s="88">
        <v>0</v>
      </c>
      <c r="C16" s="89">
        <v>0</v>
      </c>
      <c r="D16" s="90">
        <v>0</v>
      </c>
      <c r="E16" s="88">
        <v>0</v>
      </c>
      <c r="F16" s="88">
        <v>0</v>
      </c>
      <c r="G16" s="90">
        <v>0</v>
      </c>
      <c r="H16" s="91">
        <f t="shared" si="0"/>
        <v>0</v>
      </c>
      <c r="I16" s="92">
        <f t="shared" si="0"/>
        <v>0</v>
      </c>
    </row>
    <row r="17" spans="1:9" ht="24" customHeight="1">
      <c r="A17" s="87" t="s">
        <v>97</v>
      </c>
      <c r="B17" s="88">
        <v>0</v>
      </c>
      <c r="C17" s="89">
        <v>0</v>
      </c>
      <c r="D17" s="90">
        <v>0</v>
      </c>
      <c r="E17" s="88">
        <v>0</v>
      </c>
      <c r="F17" s="88">
        <v>0</v>
      </c>
      <c r="G17" s="90">
        <v>0</v>
      </c>
      <c r="H17" s="91">
        <f t="shared" si="0"/>
        <v>0</v>
      </c>
      <c r="I17" s="92">
        <f t="shared" si="0"/>
        <v>0</v>
      </c>
    </row>
    <row r="18" spans="1:9" ht="24" customHeight="1">
      <c r="A18" s="87" t="s">
        <v>98</v>
      </c>
      <c r="B18" s="88">
        <v>0</v>
      </c>
      <c r="C18" s="89">
        <v>0</v>
      </c>
      <c r="D18" s="90">
        <v>0</v>
      </c>
      <c r="E18" s="88">
        <v>2</v>
      </c>
      <c r="F18" s="88">
        <v>1</v>
      </c>
      <c r="G18" s="90">
        <v>0</v>
      </c>
      <c r="H18" s="91">
        <f t="shared" si="0"/>
        <v>2</v>
      </c>
      <c r="I18" s="92">
        <f t="shared" si="0"/>
        <v>1</v>
      </c>
    </row>
    <row r="19" spans="1:9" ht="24" customHeight="1">
      <c r="A19" s="87" t="s">
        <v>99</v>
      </c>
      <c r="B19" s="88">
        <v>0</v>
      </c>
      <c r="C19" s="89">
        <v>0</v>
      </c>
      <c r="D19" s="90">
        <v>0</v>
      </c>
      <c r="E19" s="88">
        <v>9</v>
      </c>
      <c r="F19" s="88">
        <v>3</v>
      </c>
      <c r="G19" s="90">
        <v>0</v>
      </c>
      <c r="H19" s="91">
        <f t="shared" si="0"/>
        <v>9</v>
      </c>
      <c r="I19" s="92">
        <f t="shared" si="0"/>
        <v>3</v>
      </c>
    </row>
    <row r="20" spans="1:9" ht="24" customHeight="1">
      <c r="A20" s="87" t="s">
        <v>100</v>
      </c>
      <c r="B20" s="88">
        <v>0</v>
      </c>
      <c r="C20" s="89">
        <v>0</v>
      </c>
      <c r="D20" s="90">
        <v>0</v>
      </c>
      <c r="E20" s="88">
        <v>6</v>
      </c>
      <c r="F20" s="88">
        <v>6</v>
      </c>
      <c r="G20" s="90">
        <v>0</v>
      </c>
      <c r="H20" s="91">
        <f t="shared" si="0"/>
        <v>6</v>
      </c>
      <c r="I20" s="92">
        <f t="shared" si="0"/>
        <v>6</v>
      </c>
    </row>
    <row r="21" spans="1:9" ht="24" customHeight="1">
      <c r="A21" s="87" t="s">
        <v>101</v>
      </c>
      <c r="B21" s="88">
        <v>0</v>
      </c>
      <c r="C21" s="89">
        <v>0</v>
      </c>
      <c r="D21" s="90">
        <v>0</v>
      </c>
      <c r="E21" s="88">
        <v>0</v>
      </c>
      <c r="F21" s="88">
        <v>0</v>
      </c>
      <c r="G21" s="90">
        <v>0</v>
      </c>
      <c r="H21" s="91">
        <f t="shared" si="0"/>
        <v>0</v>
      </c>
      <c r="I21" s="92">
        <f t="shared" si="0"/>
        <v>0</v>
      </c>
    </row>
    <row r="22" spans="1:9" ht="24" customHeight="1">
      <c r="A22" s="87" t="s">
        <v>102</v>
      </c>
      <c r="B22" s="88">
        <v>0</v>
      </c>
      <c r="C22" s="89">
        <v>0</v>
      </c>
      <c r="D22" s="90">
        <v>0</v>
      </c>
      <c r="E22" s="88">
        <v>0</v>
      </c>
      <c r="F22" s="88">
        <v>0</v>
      </c>
      <c r="G22" s="90">
        <v>0</v>
      </c>
      <c r="H22" s="91">
        <f t="shared" si="0"/>
        <v>0</v>
      </c>
      <c r="I22" s="92">
        <f t="shared" si="0"/>
        <v>0</v>
      </c>
    </row>
    <row r="23" spans="1:9" ht="24" customHeight="1">
      <c r="A23" s="87" t="s">
        <v>103</v>
      </c>
      <c r="B23" s="88">
        <v>0</v>
      </c>
      <c r="C23" s="89">
        <v>0</v>
      </c>
      <c r="D23" s="90">
        <v>0</v>
      </c>
      <c r="E23" s="88">
        <v>0</v>
      </c>
      <c r="F23" s="88">
        <v>0</v>
      </c>
      <c r="G23" s="90">
        <v>0</v>
      </c>
      <c r="H23" s="91">
        <f t="shared" si="0"/>
        <v>0</v>
      </c>
      <c r="I23" s="92">
        <f t="shared" si="0"/>
        <v>0</v>
      </c>
    </row>
    <row r="24" spans="1:9" ht="24" customHeight="1">
      <c r="A24" s="87" t="s">
        <v>104</v>
      </c>
      <c r="B24" s="88">
        <v>0</v>
      </c>
      <c r="C24" s="89">
        <v>0</v>
      </c>
      <c r="D24" s="90">
        <v>0</v>
      </c>
      <c r="E24" s="88">
        <v>60</v>
      </c>
      <c r="F24" s="88">
        <v>23</v>
      </c>
      <c r="G24" s="90">
        <v>0</v>
      </c>
      <c r="H24" s="91">
        <f t="shared" si="0"/>
        <v>60</v>
      </c>
      <c r="I24" s="92">
        <f t="shared" si="0"/>
        <v>23</v>
      </c>
    </row>
    <row r="25" spans="1:9" ht="24" customHeight="1">
      <c r="A25" s="87" t="s">
        <v>105</v>
      </c>
      <c r="B25" s="88">
        <v>0</v>
      </c>
      <c r="C25" s="89">
        <v>0</v>
      </c>
      <c r="D25" s="90">
        <v>0</v>
      </c>
      <c r="E25" s="88">
        <v>0</v>
      </c>
      <c r="F25" s="88">
        <v>0</v>
      </c>
      <c r="G25" s="90">
        <v>0</v>
      </c>
      <c r="H25" s="91">
        <f t="shared" si="0"/>
        <v>0</v>
      </c>
      <c r="I25" s="92">
        <f t="shared" si="0"/>
        <v>0</v>
      </c>
    </row>
    <row r="26" spans="1:9" ht="24" customHeight="1">
      <c r="A26" s="87" t="s">
        <v>106</v>
      </c>
      <c r="B26" s="88">
        <v>0</v>
      </c>
      <c r="C26" s="89">
        <v>0</v>
      </c>
      <c r="D26" s="90">
        <v>0</v>
      </c>
      <c r="E26" s="88">
        <v>56</v>
      </c>
      <c r="F26" s="88">
        <v>24</v>
      </c>
      <c r="G26" s="90">
        <v>0</v>
      </c>
      <c r="H26" s="91">
        <f t="shared" si="0"/>
        <v>56</v>
      </c>
      <c r="I26" s="92">
        <f t="shared" si="0"/>
        <v>24</v>
      </c>
    </row>
    <row r="27" spans="1:9" ht="24" customHeight="1">
      <c r="A27" s="87" t="s">
        <v>107</v>
      </c>
      <c r="B27" s="88">
        <v>0</v>
      </c>
      <c r="C27" s="89">
        <v>0</v>
      </c>
      <c r="D27" s="90">
        <v>0</v>
      </c>
      <c r="E27" s="88">
        <v>5</v>
      </c>
      <c r="F27" s="88">
        <v>5</v>
      </c>
      <c r="G27" s="90">
        <v>0</v>
      </c>
      <c r="H27" s="91">
        <f t="shared" si="0"/>
        <v>5</v>
      </c>
      <c r="I27" s="92">
        <f t="shared" si="0"/>
        <v>5</v>
      </c>
    </row>
    <row r="28" spans="1:9" ht="24" customHeight="1">
      <c r="A28" s="112" t="s">
        <v>108</v>
      </c>
      <c r="B28" s="113">
        <v>0</v>
      </c>
      <c r="C28" s="114">
        <v>0</v>
      </c>
      <c r="D28" s="115">
        <v>0</v>
      </c>
      <c r="E28" s="113">
        <v>4</v>
      </c>
      <c r="F28" s="113">
        <v>4</v>
      </c>
      <c r="G28" s="115">
        <v>0</v>
      </c>
      <c r="H28" s="116">
        <f t="shared" si="0"/>
        <v>4</v>
      </c>
      <c r="I28" s="117">
        <f t="shared" si="0"/>
        <v>4</v>
      </c>
    </row>
    <row r="29" spans="1:9" ht="24" customHeight="1" thickBot="1">
      <c r="A29" s="118" t="s">
        <v>83</v>
      </c>
      <c r="B29" s="119">
        <f>SUM(B7:B28)</f>
        <v>0</v>
      </c>
      <c r="C29" s="120">
        <f>SUM(C7:C28)</f>
        <v>0</v>
      </c>
      <c r="D29" s="121">
        <f>SUM(D7:D28)</f>
        <v>0</v>
      </c>
      <c r="E29" s="119">
        <f>E7+E8+E9+E10+E11+E16+E17+E18+E19+E20+E21+E22+E23+E24+E25+E26+E27+E28</f>
        <v>385</v>
      </c>
      <c r="F29" s="119">
        <f>F7+F8+F9+F10+F11+F16+F17+F18+F19+F20+F21+F22+F23+F24+F25+F26+F27+F28</f>
        <v>253</v>
      </c>
      <c r="G29" s="121">
        <f>G7+G8+G9+G10+G11+G16+G17+G18+G19+G20+G21+G22+G23+G24+G25+G26+G27+G28</f>
        <v>10</v>
      </c>
      <c r="H29" s="122">
        <f>H7+H8+H9+H10+H11+H16+H17+H18+H19+H20+H21+H22+H23+H24+H25+H26+H27+H28</f>
        <v>385</v>
      </c>
      <c r="I29" s="123">
        <f>I7+I8+I9+I10+I11+I16+I17+I18+I19+I20+I21+I22+I23+I24+I25+I26+I27+I28</f>
        <v>253</v>
      </c>
    </row>
    <row r="30" spans="1:8" ht="24" customHeight="1">
      <c r="A30" s="124" t="s">
        <v>109</v>
      </c>
      <c r="B30" s="71"/>
      <c r="C30" s="71"/>
      <c r="D30" s="71"/>
      <c r="E30" s="74"/>
      <c r="F30" s="71"/>
      <c r="G30" s="125" t="s">
        <v>110</v>
      </c>
      <c r="H30" s="126"/>
    </row>
    <row r="31" spans="1:8" ht="15" customHeight="1">
      <c r="A31" s="74"/>
      <c r="B31" s="71"/>
      <c r="C31" s="71"/>
      <c r="D31" s="71"/>
      <c r="E31" s="71"/>
      <c r="F31" s="71"/>
      <c r="G31" s="71"/>
      <c r="H31" s="126"/>
    </row>
    <row r="32" spans="1:8" ht="15" customHeight="1">
      <c r="A32" s="127"/>
      <c r="B32" s="126"/>
      <c r="C32" s="126"/>
      <c r="D32" s="126"/>
      <c r="F32" s="126"/>
      <c r="G32" s="126"/>
      <c r="H32" s="126"/>
    </row>
    <row r="33" spans="1:8" ht="15" customHeight="1">
      <c r="A33" s="127"/>
      <c r="B33" s="126"/>
      <c r="C33" s="126"/>
      <c r="D33" s="126"/>
      <c r="E33" s="126"/>
      <c r="F33" s="126"/>
      <c r="G33" s="126"/>
      <c r="H33" s="126"/>
    </row>
    <row r="34" spans="1:8" ht="15" customHeight="1">
      <c r="A34" s="127"/>
      <c r="B34" s="126"/>
      <c r="C34" s="126"/>
      <c r="D34" s="126"/>
      <c r="E34" s="126"/>
      <c r="F34" s="126"/>
      <c r="G34" s="126"/>
      <c r="H34" s="126"/>
    </row>
    <row r="35" spans="1:8" ht="19.5" customHeight="1">
      <c r="A35" s="127"/>
      <c r="B35" s="126"/>
      <c r="C35" s="126"/>
      <c r="D35" s="126"/>
      <c r="E35" s="126"/>
      <c r="F35" s="126"/>
      <c r="G35" s="126"/>
      <c r="H35" s="126"/>
    </row>
    <row r="36" spans="1:8" ht="19.5" customHeight="1">
      <c r="A36" s="127"/>
      <c r="B36" s="126"/>
      <c r="C36" s="126"/>
      <c r="D36" s="126"/>
      <c r="E36" s="126"/>
      <c r="F36" s="126"/>
      <c r="G36" s="126"/>
      <c r="H36" s="126"/>
    </row>
    <row r="37" spans="1:8" ht="19.5" customHeight="1">
      <c r="A37" s="127"/>
      <c r="B37" s="126"/>
      <c r="C37" s="126"/>
      <c r="D37" s="126"/>
      <c r="E37" s="126"/>
      <c r="F37" s="126"/>
      <c r="G37" s="126"/>
      <c r="H37" s="126"/>
    </row>
    <row r="38" spans="1:8" ht="19.5" customHeight="1">
      <c r="A38" s="127"/>
      <c r="B38" s="126"/>
      <c r="C38" s="126"/>
      <c r="D38" s="126"/>
      <c r="E38" s="126"/>
      <c r="F38" s="126"/>
      <c r="G38" s="126"/>
      <c r="H38" s="126"/>
    </row>
    <row r="39" spans="1:8" ht="19.5" customHeight="1">
      <c r="A39" s="127"/>
      <c r="B39" s="126"/>
      <c r="C39" s="126"/>
      <c r="D39" s="126"/>
      <c r="E39" s="126"/>
      <c r="F39" s="126"/>
      <c r="G39" s="126"/>
      <c r="H39" s="126"/>
    </row>
    <row r="40" spans="1:8" ht="19.5" customHeight="1">
      <c r="A40" s="127"/>
      <c r="B40" s="126"/>
      <c r="C40" s="126"/>
      <c r="D40" s="126"/>
      <c r="E40" s="126"/>
      <c r="F40" s="126"/>
      <c r="G40" s="126"/>
      <c r="H40" s="126"/>
    </row>
    <row r="41" spans="1:8" ht="19.5" customHeight="1">
      <c r="A41" s="127"/>
      <c r="B41" s="126"/>
      <c r="C41" s="126"/>
      <c r="D41" s="126"/>
      <c r="E41" s="126"/>
      <c r="F41" s="126"/>
      <c r="G41" s="126"/>
      <c r="H41" s="126"/>
    </row>
    <row r="42" spans="1:8" ht="19.5" customHeight="1">
      <c r="A42" s="127"/>
      <c r="B42" s="126"/>
      <c r="C42" s="126"/>
      <c r="D42" s="126"/>
      <c r="E42" s="126"/>
      <c r="F42" s="126"/>
      <c r="G42" s="126"/>
      <c r="H42" s="126"/>
    </row>
    <row r="43" spans="1:8" ht="19.5" customHeight="1">
      <c r="A43" s="127"/>
      <c r="B43" s="126"/>
      <c r="C43" s="126"/>
      <c r="D43" s="126"/>
      <c r="E43" s="126"/>
      <c r="F43" s="126"/>
      <c r="G43" s="126"/>
      <c r="H43" s="126"/>
    </row>
    <row r="44" spans="1:8" ht="19.5" customHeight="1">
      <c r="A44" s="126"/>
      <c r="B44" s="126"/>
      <c r="C44" s="126"/>
      <c r="D44" s="126"/>
      <c r="E44" s="126"/>
      <c r="F44" s="126"/>
      <c r="G44" s="126"/>
      <c r="H44" s="126"/>
    </row>
    <row r="45" spans="1:8" ht="19.5" customHeight="1">
      <c r="A45" s="126"/>
      <c r="B45" s="126"/>
      <c r="C45" s="126"/>
      <c r="D45" s="126"/>
      <c r="E45" s="126"/>
      <c r="F45" s="126"/>
      <c r="G45" s="126"/>
      <c r="H45" s="126"/>
    </row>
    <row r="46" spans="1:8" ht="19.5" customHeight="1">
      <c r="A46" s="126"/>
      <c r="B46" s="126"/>
      <c r="C46" s="126"/>
      <c r="D46" s="126"/>
      <c r="E46" s="126"/>
      <c r="F46" s="126"/>
      <c r="G46" s="126"/>
      <c r="H46" s="126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6">
    <mergeCell ref="A4:D4"/>
    <mergeCell ref="F4:I4"/>
    <mergeCell ref="A5:A6"/>
    <mergeCell ref="B5:D5"/>
    <mergeCell ref="E5:G5"/>
    <mergeCell ref="H5:I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&amp;C‐76‐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W7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11.125" style="73" customWidth="1"/>
    <col min="3" max="4" width="8.125" style="73" customWidth="1"/>
    <col min="5" max="9" width="6.625" style="73" customWidth="1"/>
    <col min="10" max="10" width="7.125" style="73" customWidth="1"/>
    <col min="11" max="20" width="6.625" style="73" customWidth="1"/>
    <col min="21" max="16384" width="9.00390625" style="73" customWidth="1"/>
  </cols>
  <sheetData>
    <row r="1" ht="13.5">
      <c r="B1" s="126" t="s">
        <v>77</v>
      </c>
    </row>
    <row r="2" spans="2:20" s="71" customFormat="1" ht="22.5" customHeight="1" thickBot="1">
      <c r="B2" s="128" t="s">
        <v>111</v>
      </c>
      <c r="C2" s="129"/>
      <c r="T2" s="125" t="s">
        <v>112</v>
      </c>
    </row>
    <row r="3" spans="2:20" s="71" customFormat="1" ht="16.5" customHeight="1">
      <c r="B3" s="190" t="s">
        <v>113</v>
      </c>
      <c r="C3" s="192" t="s">
        <v>114</v>
      </c>
      <c r="D3" s="223"/>
      <c r="E3" s="192" t="s">
        <v>115</v>
      </c>
      <c r="F3" s="223"/>
      <c r="G3" s="192" t="s">
        <v>116</v>
      </c>
      <c r="H3" s="223"/>
      <c r="I3" s="192" t="s">
        <v>117</v>
      </c>
      <c r="J3" s="223"/>
      <c r="K3" s="225" t="s">
        <v>118</v>
      </c>
      <c r="L3" s="226"/>
      <c r="M3" s="221" t="s">
        <v>119</v>
      </c>
      <c r="N3" s="222"/>
      <c r="O3" s="221" t="s">
        <v>120</v>
      </c>
      <c r="P3" s="222"/>
      <c r="Q3" s="192" t="s">
        <v>121</v>
      </c>
      <c r="R3" s="223"/>
      <c r="S3" s="192" t="s">
        <v>122</v>
      </c>
      <c r="T3" s="196"/>
    </row>
    <row r="4" spans="2:20" s="71" customFormat="1" ht="16.5" customHeight="1">
      <c r="B4" s="224"/>
      <c r="C4" s="131" t="s">
        <v>123</v>
      </c>
      <c r="D4" s="132" t="s">
        <v>124</v>
      </c>
      <c r="E4" s="131" t="s">
        <v>123</v>
      </c>
      <c r="F4" s="132" t="s">
        <v>124</v>
      </c>
      <c r="G4" s="131" t="s">
        <v>123</v>
      </c>
      <c r="H4" s="132" t="s">
        <v>124</v>
      </c>
      <c r="I4" s="131" t="s">
        <v>123</v>
      </c>
      <c r="J4" s="132" t="s">
        <v>124</v>
      </c>
      <c r="K4" s="131" t="s">
        <v>123</v>
      </c>
      <c r="L4" s="132" t="s">
        <v>124</v>
      </c>
      <c r="M4" s="131" t="s">
        <v>123</v>
      </c>
      <c r="N4" s="132" t="s">
        <v>124</v>
      </c>
      <c r="O4" s="131" t="s">
        <v>123</v>
      </c>
      <c r="P4" s="132" t="s">
        <v>124</v>
      </c>
      <c r="Q4" s="131" t="s">
        <v>123</v>
      </c>
      <c r="R4" s="132" t="s">
        <v>124</v>
      </c>
      <c r="S4" s="131" t="s">
        <v>123</v>
      </c>
      <c r="T4" s="133" t="s">
        <v>124</v>
      </c>
    </row>
    <row r="5" spans="2:20" s="71" customFormat="1" ht="16.5" customHeight="1">
      <c r="B5" s="130" t="s">
        <v>125</v>
      </c>
      <c r="C5" s="134">
        <f>+E5+G5+I5+K5+M5+O5+Q5+S5</f>
        <v>10694</v>
      </c>
      <c r="D5" s="135">
        <f>+F5+H5+J5+L5+N5+P5+R5+T5</f>
        <v>2794</v>
      </c>
      <c r="E5" s="134">
        <v>84</v>
      </c>
      <c r="F5" s="135">
        <v>45</v>
      </c>
      <c r="G5" s="134">
        <v>961</v>
      </c>
      <c r="H5" s="135">
        <v>139</v>
      </c>
      <c r="I5" s="134">
        <v>2399</v>
      </c>
      <c r="J5" s="135">
        <v>903</v>
      </c>
      <c r="K5" s="134">
        <v>1976</v>
      </c>
      <c r="L5" s="135">
        <v>401</v>
      </c>
      <c r="M5" s="134">
        <v>49</v>
      </c>
      <c r="N5" s="135">
        <v>17</v>
      </c>
      <c r="O5" s="134">
        <v>1049</v>
      </c>
      <c r="P5" s="135">
        <v>319</v>
      </c>
      <c r="Q5" s="134">
        <v>4092</v>
      </c>
      <c r="R5" s="135">
        <v>929</v>
      </c>
      <c r="S5" s="134">
        <v>84</v>
      </c>
      <c r="T5" s="136">
        <v>41</v>
      </c>
    </row>
    <row r="6" spans="2:20" s="71" customFormat="1" ht="16.5" customHeight="1">
      <c r="B6" s="130" t="s">
        <v>126</v>
      </c>
      <c r="C6" s="134">
        <f aca="true" t="shared" si="0" ref="C6:D9">+E6+G6+I6+K6+M6+O6+Q6+S6</f>
        <v>8380</v>
      </c>
      <c r="D6" s="135">
        <f t="shared" si="0"/>
        <v>3198</v>
      </c>
      <c r="E6" s="134">
        <v>56</v>
      </c>
      <c r="F6" s="135">
        <v>29</v>
      </c>
      <c r="G6" s="134">
        <v>831</v>
      </c>
      <c r="H6" s="135">
        <v>243</v>
      </c>
      <c r="I6" s="134">
        <v>1612</v>
      </c>
      <c r="J6" s="135">
        <v>926</v>
      </c>
      <c r="K6" s="134">
        <v>1315</v>
      </c>
      <c r="L6" s="135">
        <v>471</v>
      </c>
      <c r="M6" s="134">
        <v>53</v>
      </c>
      <c r="N6" s="135">
        <v>27</v>
      </c>
      <c r="O6" s="134">
        <v>1160</v>
      </c>
      <c r="P6" s="135">
        <v>450</v>
      </c>
      <c r="Q6" s="134">
        <v>3114</v>
      </c>
      <c r="R6" s="135">
        <v>967</v>
      </c>
      <c r="S6" s="134">
        <v>239</v>
      </c>
      <c r="T6" s="136">
        <v>85</v>
      </c>
    </row>
    <row r="7" spans="2:20" s="71" customFormat="1" ht="16.5" customHeight="1">
      <c r="B7" s="130" t="s">
        <v>127</v>
      </c>
      <c r="C7" s="134">
        <f t="shared" si="0"/>
        <v>9216</v>
      </c>
      <c r="D7" s="135">
        <f t="shared" si="0"/>
        <v>3255</v>
      </c>
      <c r="E7" s="134">
        <v>66</v>
      </c>
      <c r="F7" s="135">
        <v>34</v>
      </c>
      <c r="G7" s="134">
        <v>678</v>
      </c>
      <c r="H7" s="135">
        <v>205</v>
      </c>
      <c r="I7" s="134">
        <v>2155</v>
      </c>
      <c r="J7" s="135">
        <v>1019</v>
      </c>
      <c r="K7" s="134">
        <v>1432</v>
      </c>
      <c r="L7" s="135">
        <v>412</v>
      </c>
      <c r="M7" s="134">
        <v>89</v>
      </c>
      <c r="N7" s="135">
        <v>31</v>
      </c>
      <c r="O7" s="134">
        <v>1197</v>
      </c>
      <c r="P7" s="135">
        <v>478</v>
      </c>
      <c r="Q7" s="134">
        <v>3470</v>
      </c>
      <c r="R7" s="135">
        <v>1013</v>
      </c>
      <c r="S7" s="134">
        <v>129</v>
      </c>
      <c r="T7" s="136">
        <v>63</v>
      </c>
    </row>
    <row r="8" spans="2:20" s="71" customFormat="1" ht="16.5" customHeight="1">
      <c r="B8" s="130" t="s">
        <v>128</v>
      </c>
      <c r="C8" s="134">
        <f t="shared" si="0"/>
        <v>10328</v>
      </c>
      <c r="D8" s="135">
        <f t="shared" si="0"/>
        <v>3298</v>
      </c>
      <c r="E8" s="134">
        <v>74</v>
      </c>
      <c r="F8" s="135">
        <v>38</v>
      </c>
      <c r="G8" s="134">
        <v>1016</v>
      </c>
      <c r="H8" s="135">
        <v>218</v>
      </c>
      <c r="I8" s="134">
        <v>2488</v>
      </c>
      <c r="J8" s="135">
        <v>1042</v>
      </c>
      <c r="K8" s="134">
        <v>1175</v>
      </c>
      <c r="L8" s="135">
        <v>371</v>
      </c>
      <c r="M8" s="134">
        <v>154</v>
      </c>
      <c r="N8" s="135">
        <v>36</v>
      </c>
      <c r="O8" s="134">
        <v>1109</v>
      </c>
      <c r="P8" s="135">
        <v>491</v>
      </c>
      <c r="Q8" s="134">
        <v>4238</v>
      </c>
      <c r="R8" s="135">
        <v>1070</v>
      </c>
      <c r="S8" s="134">
        <v>74</v>
      </c>
      <c r="T8" s="136">
        <v>32</v>
      </c>
    </row>
    <row r="9" spans="2:20" s="71" customFormat="1" ht="16.5" customHeight="1" thickBot="1">
      <c r="B9" s="137" t="s">
        <v>129</v>
      </c>
      <c r="C9" s="138">
        <f t="shared" si="0"/>
        <v>11501</v>
      </c>
      <c r="D9" s="139">
        <f t="shared" si="0"/>
        <v>3331</v>
      </c>
      <c r="E9" s="138">
        <v>77</v>
      </c>
      <c r="F9" s="139">
        <v>29</v>
      </c>
      <c r="G9" s="138">
        <v>1573</v>
      </c>
      <c r="H9" s="139">
        <v>277</v>
      </c>
      <c r="I9" s="138">
        <v>2471</v>
      </c>
      <c r="J9" s="139">
        <v>1108</v>
      </c>
      <c r="K9" s="138">
        <v>1446</v>
      </c>
      <c r="L9" s="139">
        <v>402</v>
      </c>
      <c r="M9" s="138">
        <v>152</v>
      </c>
      <c r="N9" s="139">
        <v>44</v>
      </c>
      <c r="O9" s="138">
        <v>1171</v>
      </c>
      <c r="P9" s="139">
        <v>408</v>
      </c>
      <c r="Q9" s="138">
        <v>4529</v>
      </c>
      <c r="R9" s="139">
        <v>1014</v>
      </c>
      <c r="S9" s="138">
        <v>82</v>
      </c>
      <c r="T9" s="140">
        <v>49</v>
      </c>
    </row>
    <row r="10" spans="2:18" s="71" customFormat="1" ht="16.5" customHeight="1">
      <c r="B10" s="141" t="s">
        <v>130</v>
      </c>
      <c r="C10" s="125"/>
      <c r="D10" s="125"/>
      <c r="E10" s="125"/>
      <c r="F10" s="142"/>
      <c r="G10" s="125"/>
      <c r="H10" s="125"/>
      <c r="I10" s="125"/>
      <c r="J10" s="125"/>
      <c r="Q10" s="143" t="s">
        <v>110</v>
      </c>
      <c r="R10" s="143"/>
    </row>
    <row r="11" spans="2:10" s="71" customFormat="1" ht="16.5" customHeight="1">
      <c r="B11" s="124" t="s">
        <v>131</v>
      </c>
      <c r="C11" s="125"/>
      <c r="D11" s="125"/>
      <c r="E11" s="125"/>
      <c r="F11" s="124"/>
      <c r="G11" s="125"/>
      <c r="H11" s="125"/>
      <c r="I11" s="125"/>
      <c r="J11" s="125"/>
    </row>
    <row r="12" spans="2:10" s="71" customFormat="1" ht="16.5" customHeight="1">
      <c r="B12" s="124" t="s">
        <v>132</v>
      </c>
      <c r="C12" s="125"/>
      <c r="D12" s="125"/>
      <c r="E12" s="125"/>
      <c r="F12" s="125"/>
      <c r="G12" s="125"/>
      <c r="H12" s="125"/>
      <c r="I12" s="125"/>
      <c r="J12" s="125"/>
    </row>
    <row r="13" s="71" customFormat="1" ht="16.5" customHeight="1"/>
    <row r="14" spans="2:16" s="71" customFormat="1" ht="16.5" customHeight="1" thickBot="1">
      <c r="B14" s="144" t="s">
        <v>133</v>
      </c>
      <c r="O14" s="125" t="s">
        <v>112</v>
      </c>
      <c r="P14" s="142"/>
    </row>
    <row r="15" spans="2:16" s="71" customFormat="1" ht="16.5" customHeight="1">
      <c r="B15" s="190" t="s">
        <v>134</v>
      </c>
      <c r="C15" s="212" t="s">
        <v>135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4"/>
    </row>
    <row r="16" spans="2:16" s="71" customFormat="1" ht="16.5" customHeight="1">
      <c r="B16" s="191"/>
      <c r="C16" s="215" t="s">
        <v>114</v>
      </c>
      <c r="D16" s="216"/>
      <c r="E16" s="215" t="s">
        <v>136</v>
      </c>
      <c r="F16" s="216"/>
      <c r="G16" s="215" t="s">
        <v>137</v>
      </c>
      <c r="H16" s="216"/>
      <c r="I16" s="215" t="s">
        <v>138</v>
      </c>
      <c r="J16" s="216"/>
      <c r="K16" s="215" t="s">
        <v>139</v>
      </c>
      <c r="L16" s="216"/>
      <c r="M16" s="215" t="s">
        <v>140</v>
      </c>
      <c r="N16" s="216"/>
      <c r="O16" s="215" t="s">
        <v>141</v>
      </c>
      <c r="P16" s="220"/>
    </row>
    <row r="17" spans="2:16" s="71" customFormat="1" ht="16.5" customHeight="1">
      <c r="B17" s="145" t="s">
        <v>125</v>
      </c>
      <c r="C17" s="209">
        <f>SUM(E17:P17)</f>
        <v>10694</v>
      </c>
      <c r="D17" s="210"/>
      <c r="E17" s="207">
        <v>5994</v>
      </c>
      <c r="F17" s="211"/>
      <c r="G17" s="207">
        <v>3019</v>
      </c>
      <c r="H17" s="211"/>
      <c r="I17" s="207">
        <v>988</v>
      </c>
      <c r="J17" s="211"/>
      <c r="K17" s="207">
        <v>265</v>
      </c>
      <c r="L17" s="211"/>
      <c r="M17" s="207">
        <v>309</v>
      </c>
      <c r="N17" s="211"/>
      <c r="O17" s="207">
        <v>119</v>
      </c>
      <c r="P17" s="208"/>
    </row>
    <row r="18" spans="2:16" s="71" customFormat="1" ht="16.5" customHeight="1">
      <c r="B18" s="130" t="s">
        <v>126</v>
      </c>
      <c r="C18" s="204">
        <f>SUM(E18:P18)</f>
        <v>8380</v>
      </c>
      <c r="D18" s="205"/>
      <c r="E18" s="202">
        <v>4671</v>
      </c>
      <c r="F18" s="206"/>
      <c r="G18" s="202">
        <v>2704</v>
      </c>
      <c r="H18" s="206"/>
      <c r="I18" s="202">
        <v>577</v>
      </c>
      <c r="J18" s="206"/>
      <c r="K18" s="202">
        <v>231</v>
      </c>
      <c r="L18" s="206"/>
      <c r="M18" s="202">
        <v>165</v>
      </c>
      <c r="N18" s="206"/>
      <c r="O18" s="202">
        <v>32</v>
      </c>
      <c r="P18" s="203"/>
    </row>
    <row r="19" spans="2:16" s="71" customFormat="1" ht="16.5" customHeight="1">
      <c r="B19" s="130" t="s">
        <v>127</v>
      </c>
      <c r="C19" s="204">
        <f>SUM(E19:P19)</f>
        <v>9216</v>
      </c>
      <c r="D19" s="205"/>
      <c r="E19" s="202">
        <v>5016</v>
      </c>
      <c r="F19" s="206"/>
      <c r="G19" s="202">
        <v>2817</v>
      </c>
      <c r="H19" s="206"/>
      <c r="I19" s="202">
        <v>985</v>
      </c>
      <c r="J19" s="206"/>
      <c r="K19" s="202">
        <v>166</v>
      </c>
      <c r="L19" s="206"/>
      <c r="M19" s="202">
        <v>179</v>
      </c>
      <c r="N19" s="206"/>
      <c r="O19" s="202">
        <v>53</v>
      </c>
      <c r="P19" s="203"/>
    </row>
    <row r="20" spans="2:16" s="71" customFormat="1" ht="16.5" customHeight="1">
      <c r="B20" s="145" t="s">
        <v>128</v>
      </c>
      <c r="C20" s="204">
        <f>SUM(E20:P20)</f>
        <v>10328</v>
      </c>
      <c r="D20" s="205"/>
      <c r="E20" s="202">
        <v>6597</v>
      </c>
      <c r="F20" s="206"/>
      <c r="G20" s="202">
        <v>2295</v>
      </c>
      <c r="H20" s="206"/>
      <c r="I20" s="202">
        <v>1020</v>
      </c>
      <c r="J20" s="206"/>
      <c r="K20" s="202">
        <v>198</v>
      </c>
      <c r="L20" s="206"/>
      <c r="M20" s="202">
        <v>205</v>
      </c>
      <c r="N20" s="206"/>
      <c r="O20" s="202">
        <v>13</v>
      </c>
      <c r="P20" s="203"/>
    </row>
    <row r="21" spans="2:16" s="71" customFormat="1" ht="16.5" customHeight="1" thickBot="1">
      <c r="B21" s="137" t="s">
        <v>129</v>
      </c>
      <c r="C21" s="199">
        <f>SUM(E21:P21)</f>
        <v>11501</v>
      </c>
      <c r="D21" s="200"/>
      <c r="E21" s="197">
        <v>6854</v>
      </c>
      <c r="F21" s="201"/>
      <c r="G21" s="197">
        <v>2648</v>
      </c>
      <c r="H21" s="201"/>
      <c r="I21" s="197">
        <v>1047</v>
      </c>
      <c r="J21" s="201"/>
      <c r="K21" s="197">
        <v>371</v>
      </c>
      <c r="L21" s="201"/>
      <c r="M21" s="197">
        <v>566</v>
      </c>
      <c r="N21" s="201"/>
      <c r="O21" s="197">
        <v>15</v>
      </c>
      <c r="P21" s="198"/>
    </row>
    <row r="22" spans="2:16" s="71" customFormat="1" ht="16.5" customHeight="1" thickBot="1">
      <c r="B22" s="149"/>
      <c r="O22" s="71" t="s">
        <v>112</v>
      </c>
      <c r="P22" s="142"/>
    </row>
    <row r="23" spans="2:16" s="71" customFormat="1" ht="16.5" customHeight="1">
      <c r="B23" s="190" t="s">
        <v>134</v>
      </c>
      <c r="C23" s="212" t="s">
        <v>142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4"/>
    </row>
    <row r="24" spans="2:16" s="71" customFormat="1" ht="16.5" customHeight="1">
      <c r="B24" s="191"/>
      <c r="C24" s="215" t="s">
        <v>114</v>
      </c>
      <c r="D24" s="216"/>
      <c r="E24" s="217" t="s">
        <v>136</v>
      </c>
      <c r="F24" s="218"/>
      <c r="G24" s="217" t="s">
        <v>137</v>
      </c>
      <c r="H24" s="218"/>
      <c r="I24" s="217" t="s">
        <v>138</v>
      </c>
      <c r="J24" s="218"/>
      <c r="K24" s="217" t="s">
        <v>139</v>
      </c>
      <c r="L24" s="218"/>
      <c r="M24" s="217" t="s">
        <v>140</v>
      </c>
      <c r="N24" s="218"/>
      <c r="O24" s="217" t="s">
        <v>141</v>
      </c>
      <c r="P24" s="219"/>
    </row>
    <row r="25" spans="2:16" s="71" customFormat="1" ht="16.5" customHeight="1">
      <c r="B25" s="145" t="s">
        <v>125</v>
      </c>
      <c r="C25" s="209">
        <f>SUM(E25:P25)</f>
        <v>2794</v>
      </c>
      <c r="D25" s="210"/>
      <c r="E25" s="207">
        <v>1478</v>
      </c>
      <c r="F25" s="211"/>
      <c r="G25" s="207">
        <v>882</v>
      </c>
      <c r="H25" s="211"/>
      <c r="I25" s="207">
        <v>300</v>
      </c>
      <c r="J25" s="211"/>
      <c r="K25" s="207">
        <v>47</v>
      </c>
      <c r="L25" s="211"/>
      <c r="M25" s="207">
        <v>61</v>
      </c>
      <c r="N25" s="211"/>
      <c r="O25" s="207">
        <v>26</v>
      </c>
      <c r="P25" s="208"/>
    </row>
    <row r="26" spans="2:16" s="71" customFormat="1" ht="16.5" customHeight="1">
      <c r="B26" s="130" t="s">
        <v>126</v>
      </c>
      <c r="C26" s="204">
        <f>SUM(E26:P26)</f>
        <v>3198</v>
      </c>
      <c r="D26" s="205"/>
      <c r="E26" s="202">
        <v>1652</v>
      </c>
      <c r="F26" s="206"/>
      <c r="G26" s="202">
        <v>1065</v>
      </c>
      <c r="H26" s="206"/>
      <c r="I26" s="202">
        <v>362</v>
      </c>
      <c r="J26" s="206"/>
      <c r="K26" s="202">
        <v>91</v>
      </c>
      <c r="L26" s="206"/>
      <c r="M26" s="202">
        <v>28</v>
      </c>
      <c r="N26" s="206"/>
      <c r="O26" s="202">
        <v>0</v>
      </c>
      <c r="P26" s="203"/>
    </row>
    <row r="27" spans="2:16" s="71" customFormat="1" ht="16.5" customHeight="1">
      <c r="B27" s="130" t="s">
        <v>127</v>
      </c>
      <c r="C27" s="204">
        <f>SUM(E27:P27)</f>
        <v>3255</v>
      </c>
      <c r="D27" s="205"/>
      <c r="E27" s="202">
        <v>1666</v>
      </c>
      <c r="F27" s="206"/>
      <c r="G27" s="202">
        <v>1027</v>
      </c>
      <c r="H27" s="206"/>
      <c r="I27" s="202">
        <v>427</v>
      </c>
      <c r="J27" s="206"/>
      <c r="K27" s="202">
        <v>64</v>
      </c>
      <c r="L27" s="206"/>
      <c r="M27" s="202">
        <v>68</v>
      </c>
      <c r="N27" s="206"/>
      <c r="O27" s="202">
        <v>3</v>
      </c>
      <c r="P27" s="203"/>
    </row>
    <row r="28" spans="2:16" s="71" customFormat="1" ht="16.5" customHeight="1">
      <c r="B28" s="145" t="s">
        <v>128</v>
      </c>
      <c r="C28" s="204">
        <f>SUM(E28:P28)</f>
        <v>3298</v>
      </c>
      <c r="D28" s="205"/>
      <c r="E28" s="202">
        <v>1896</v>
      </c>
      <c r="F28" s="206"/>
      <c r="G28" s="202">
        <v>936</v>
      </c>
      <c r="H28" s="206"/>
      <c r="I28" s="202">
        <v>339</v>
      </c>
      <c r="J28" s="206"/>
      <c r="K28" s="202">
        <v>95</v>
      </c>
      <c r="L28" s="206"/>
      <c r="M28" s="202">
        <v>32</v>
      </c>
      <c r="N28" s="206"/>
      <c r="O28" s="202">
        <v>0</v>
      </c>
      <c r="P28" s="203"/>
    </row>
    <row r="29" spans="2:16" s="71" customFormat="1" ht="16.5" customHeight="1" thickBot="1">
      <c r="B29" s="137" t="s">
        <v>129</v>
      </c>
      <c r="C29" s="199">
        <f>SUM(E29:P29)</f>
        <v>3331</v>
      </c>
      <c r="D29" s="200"/>
      <c r="E29" s="197">
        <v>1859</v>
      </c>
      <c r="F29" s="201"/>
      <c r="G29" s="197">
        <v>929</v>
      </c>
      <c r="H29" s="201"/>
      <c r="I29" s="197">
        <v>376</v>
      </c>
      <c r="J29" s="201"/>
      <c r="K29" s="197">
        <v>117</v>
      </c>
      <c r="L29" s="201"/>
      <c r="M29" s="197">
        <v>49</v>
      </c>
      <c r="N29" s="201"/>
      <c r="O29" s="197">
        <v>1</v>
      </c>
      <c r="P29" s="198"/>
    </row>
    <row r="30" spans="2:14" s="71" customFormat="1" ht="15" customHeight="1">
      <c r="B30" s="124" t="s">
        <v>143</v>
      </c>
      <c r="C30" s="125"/>
      <c r="D30" s="74"/>
      <c r="E30" s="124"/>
      <c r="G30" s="125"/>
      <c r="H30" s="125"/>
      <c r="I30" s="125"/>
      <c r="J30" s="125"/>
      <c r="K30" s="125"/>
      <c r="M30" s="125"/>
      <c r="N30" s="125" t="s">
        <v>110</v>
      </c>
    </row>
    <row r="31" spans="2:6" s="71" customFormat="1" ht="15" customHeight="1">
      <c r="B31" s="149"/>
      <c r="E31" s="149"/>
      <c r="F31" s="149"/>
    </row>
    <row r="32" s="71" customFormat="1" ht="15" customHeight="1"/>
    <row r="33" s="71" customFormat="1" ht="15" customHeight="1"/>
    <row r="34" s="71" customFormat="1" ht="15" customHeight="1"/>
    <row r="35" s="71" customFormat="1" ht="15" customHeight="1"/>
    <row r="36" s="71" customFormat="1" ht="15" customHeight="1"/>
    <row r="37" s="71" customFormat="1" ht="15" customHeight="1"/>
    <row r="38" s="71" customFormat="1" ht="15" customHeight="1"/>
    <row r="39" s="71" customFormat="1" ht="15" customHeight="1"/>
    <row r="40" s="71" customFormat="1" ht="15" customHeight="1"/>
    <row r="41" s="71" customFormat="1" ht="15" customHeight="1"/>
    <row r="42" s="71" customFormat="1" ht="15" customHeight="1"/>
    <row r="43" s="71" customFormat="1" ht="15" customHeight="1"/>
    <row r="44" s="71" customFormat="1" ht="15" customHeight="1"/>
    <row r="45" s="71" customFormat="1" ht="15" customHeight="1"/>
    <row r="46" s="71" customFormat="1" ht="15" customHeight="1"/>
    <row r="47" spans="2:23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</row>
    <row r="48" spans="2:23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</row>
    <row r="49" spans="2:23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</row>
    <row r="50" spans="2:23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</row>
    <row r="51" spans="2:23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</row>
    <row r="52" spans="2:23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</row>
    <row r="53" spans="2:23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</row>
    <row r="54" spans="2:23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</row>
    <row r="55" spans="2:23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2:23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2:23" ht="19.5" customHeight="1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2:23" ht="19.5" customHeight="1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2:23" ht="19.5" customHeight="1"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2:23" ht="19.5" customHeight="1"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2:23" ht="19.5" customHeight="1"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2:23" ht="19.5" customHeight="1"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2:23" ht="19.5" customHeight="1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2:23" ht="19.5" customHeight="1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2:23" ht="19.5" customHeight="1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2:23" ht="19.5" customHeight="1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2:23" ht="19.5" customHeight="1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2:23" ht="19.5" customHeight="1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2:23" ht="19.5" customHeight="1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2:23" ht="19.5" customHeight="1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</row>
    <row r="71" spans="2:23" ht="19.5" customHeight="1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98"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B15:B16"/>
    <mergeCell ref="C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M19:N19"/>
    <mergeCell ref="O19:P19"/>
    <mergeCell ref="C18:D18"/>
    <mergeCell ref="E18:F18"/>
    <mergeCell ref="G18:H18"/>
    <mergeCell ref="I18:J18"/>
    <mergeCell ref="K18:L18"/>
    <mergeCell ref="M18:N18"/>
    <mergeCell ref="G20:H20"/>
    <mergeCell ref="I20:J20"/>
    <mergeCell ref="K20:L20"/>
    <mergeCell ref="M20:N20"/>
    <mergeCell ref="O18:P18"/>
    <mergeCell ref="C19:D19"/>
    <mergeCell ref="E19:F19"/>
    <mergeCell ref="G19:H19"/>
    <mergeCell ref="I19:J19"/>
    <mergeCell ref="K19:L19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B23:B24"/>
    <mergeCell ref="C23:P23"/>
    <mergeCell ref="C24:D24"/>
    <mergeCell ref="E24:F24"/>
    <mergeCell ref="G24:H24"/>
    <mergeCell ref="I24:J24"/>
    <mergeCell ref="K24:L24"/>
    <mergeCell ref="M24:N24"/>
    <mergeCell ref="O24:P24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O29:P29"/>
    <mergeCell ref="C29:D29"/>
    <mergeCell ref="E29:F29"/>
    <mergeCell ref="G29:H29"/>
    <mergeCell ref="I29:J29"/>
    <mergeCell ref="K29:L29"/>
    <mergeCell ref="M29:N29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73" customWidth="1"/>
    <col min="2" max="3" width="8.125" style="73" customWidth="1"/>
    <col min="4" max="5" width="6.625" style="73" customWidth="1"/>
    <col min="6" max="6" width="8.25390625" style="73" customWidth="1"/>
    <col min="7" max="7" width="7.25390625" style="73" customWidth="1"/>
    <col min="8" max="8" width="6.625" style="73" customWidth="1"/>
    <col min="9" max="9" width="8.25390625" style="73" customWidth="1"/>
    <col min="10" max="19" width="6.625" style="73" customWidth="1"/>
    <col min="20" max="16384" width="9.00390625" style="73" customWidth="1"/>
  </cols>
  <sheetData>
    <row r="1" spans="1:5" s="71" customFormat="1" ht="24" customHeight="1">
      <c r="A1" s="126" t="s">
        <v>77</v>
      </c>
      <c r="D1" s="149"/>
      <c r="E1" s="149"/>
    </row>
    <row r="2" spans="1:5" s="71" customFormat="1" ht="24" customHeight="1">
      <c r="A2" s="149"/>
      <c r="D2" s="149"/>
      <c r="E2" s="149"/>
    </row>
    <row r="3" s="71" customFormat="1" ht="24" customHeight="1"/>
    <row r="4" spans="1:11" s="71" customFormat="1" ht="24" customHeight="1" thickBot="1">
      <c r="A4" s="151" t="s">
        <v>144</v>
      </c>
      <c r="B4" s="129"/>
      <c r="K4" s="125" t="s">
        <v>145</v>
      </c>
    </row>
    <row r="5" spans="1:19" s="71" customFormat="1" ht="48.75" customHeight="1">
      <c r="A5" s="190" t="s">
        <v>146</v>
      </c>
      <c r="B5" s="192" t="s">
        <v>147</v>
      </c>
      <c r="C5" s="223"/>
      <c r="D5" s="192" t="s">
        <v>148</v>
      </c>
      <c r="E5" s="193"/>
      <c r="F5" s="223"/>
      <c r="G5" s="192" t="s">
        <v>149</v>
      </c>
      <c r="H5" s="193"/>
      <c r="I5" s="223"/>
      <c r="J5" s="192" t="s">
        <v>150</v>
      </c>
      <c r="K5" s="193"/>
      <c r="L5" s="196"/>
      <c r="M5" s="149"/>
      <c r="N5" s="152"/>
      <c r="O5" s="149"/>
      <c r="P5" s="152"/>
      <c r="Q5" s="149"/>
      <c r="R5" s="152"/>
      <c r="S5" s="149"/>
    </row>
    <row r="6" spans="1:19" s="71" customFormat="1" ht="48.75" customHeight="1">
      <c r="A6" s="191"/>
      <c r="B6" s="227" t="s">
        <v>32</v>
      </c>
      <c r="C6" s="228"/>
      <c r="D6" s="75" t="s">
        <v>33</v>
      </c>
      <c r="E6" s="76" t="s">
        <v>34</v>
      </c>
      <c r="F6" s="153" t="s">
        <v>151</v>
      </c>
      <c r="G6" s="75" t="s">
        <v>33</v>
      </c>
      <c r="H6" s="76" t="s">
        <v>34</v>
      </c>
      <c r="I6" s="153" t="s">
        <v>151</v>
      </c>
      <c r="J6" s="75" t="s">
        <v>33</v>
      </c>
      <c r="K6" s="76" t="s">
        <v>34</v>
      </c>
      <c r="L6" s="79" t="s">
        <v>151</v>
      </c>
      <c r="M6" s="149"/>
      <c r="N6" s="149"/>
      <c r="O6" s="149"/>
      <c r="P6" s="149"/>
      <c r="Q6" s="149"/>
      <c r="R6" s="149"/>
      <c r="S6" s="149"/>
    </row>
    <row r="7" spans="1:19" s="71" customFormat="1" ht="48.75" customHeight="1">
      <c r="A7" s="154" t="s">
        <v>125</v>
      </c>
      <c r="B7" s="209">
        <v>10694</v>
      </c>
      <c r="C7" s="210"/>
      <c r="D7" s="146">
        <v>5146</v>
      </c>
      <c r="E7" s="155">
        <v>5318</v>
      </c>
      <c r="F7" s="147">
        <v>10480</v>
      </c>
      <c r="G7" s="146">
        <v>7918</v>
      </c>
      <c r="H7" s="155">
        <v>6257</v>
      </c>
      <c r="I7" s="147">
        <v>14193</v>
      </c>
      <c r="J7" s="146">
        <v>1382</v>
      </c>
      <c r="K7" s="155">
        <v>1553</v>
      </c>
      <c r="L7" s="148">
        <v>2937</v>
      </c>
      <c r="M7" s="156"/>
      <c r="N7" s="156"/>
      <c r="O7" s="156"/>
      <c r="P7" s="156"/>
      <c r="Q7" s="156"/>
      <c r="R7" s="156"/>
      <c r="S7" s="156"/>
    </row>
    <row r="8" spans="1:19" s="71" customFormat="1" ht="48.75" customHeight="1">
      <c r="A8" s="157" t="s">
        <v>126</v>
      </c>
      <c r="B8" s="204">
        <v>8380</v>
      </c>
      <c r="C8" s="205"/>
      <c r="D8" s="134">
        <v>5498</v>
      </c>
      <c r="E8" s="158">
        <v>5462</v>
      </c>
      <c r="F8" s="135">
        <v>10977</v>
      </c>
      <c r="G8" s="134">
        <v>12228</v>
      </c>
      <c r="H8" s="158">
        <v>9433</v>
      </c>
      <c r="I8" s="135">
        <v>21673</v>
      </c>
      <c r="J8" s="134">
        <v>1569</v>
      </c>
      <c r="K8" s="158">
        <v>1744</v>
      </c>
      <c r="L8" s="136">
        <v>3314</v>
      </c>
      <c r="M8" s="156"/>
      <c r="N8" s="156"/>
      <c r="O8" s="156"/>
      <c r="P8" s="156"/>
      <c r="Q8" s="156"/>
      <c r="R8" s="156"/>
      <c r="S8" s="156"/>
    </row>
    <row r="9" spans="1:19" s="71" customFormat="1" ht="48.75" customHeight="1">
      <c r="A9" s="157" t="s">
        <v>127</v>
      </c>
      <c r="B9" s="204">
        <v>9216</v>
      </c>
      <c r="C9" s="205"/>
      <c r="D9" s="134">
        <v>5060</v>
      </c>
      <c r="E9" s="158">
        <v>5291</v>
      </c>
      <c r="F9" s="135">
        <v>10364</v>
      </c>
      <c r="G9" s="134">
        <v>11819</v>
      </c>
      <c r="H9" s="158">
        <v>8899</v>
      </c>
      <c r="I9" s="135">
        <v>20736</v>
      </c>
      <c r="J9" s="134">
        <v>1777</v>
      </c>
      <c r="K9" s="158">
        <v>1761</v>
      </c>
      <c r="L9" s="136">
        <v>3538</v>
      </c>
      <c r="M9" s="156"/>
      <c r="N9" s="156"/>
      <c r="O9" s="156"/>
      <c r="P9" s="156"/>
      <c r="Q9" s="156"/>
      <c r="R9" s="156"/>
      <c r="S9" s="156"/>
    </row>
    <row r="10" spans="1:19" s="71" customFormat="1" ht="48.75" customHeight="1">
      <c r="A10" s="154" t="s">
        <v>128</v>
      </c>
      <c r="B10" s="204">
        <v>10328</v>
      </c>
      <c r="C10" s="205"/>
      <c r="D10" s="134">
        <v>4411</v>
      </c>
      <c r="E10" s="158">
        <v>4908</v>
      </c>
      <c r="F10" s="135">
        <v>9326</v>
      </c>
      <c r="G10" s="134">
        <v>9865</v>
      </c>
      <c r="H10" s="158">
        <v>7260</v>
      </c>
      <c r="I10" s="135">
        <v>17128</v>
      </c>
      <c r="J10" s="134">
        <v>1703</v>
      </c>
      <c r="K10" s="158">
        <v>1687</v>
      </c>
      <c r="L10" s="136">
        <v>3392</v>
      </c>
      <c r="M10" s="156"/>
      <c r="N10" s="156"/>
      <c r="O10" s="156"/>
      <c r="P10" s="156"/>
      <c r="Q10" s="156"/>
      <c r="R10" s="156"/>
      <c r="S10" s="156"/>
    </row>
    <row r="11" spans="1:19" s="71" customFormat="1" ht="48.75" customHeight="1" thickBot="1">
      <c r="A11" s="159" t="s">
        <v>129</v>
      </c>
      <c r="B11" s="199">
        <v>11501</v>
      </c>
      <c r="C11" s="200"/>
      <c r="D11" s="138">
        <v>4383</v>
      </c>
      <c r="E11" s="160">
        <v>4960</v>
      </c>
      <c r="F11" s="139">
        <v>9348</v>
      </c>
      <c r="G11" s="138">
        <v>8574</v>
      </c>
      <c r="H11" s="160">
        <v>6811</v>
      </c>
      <c r="I11" s="139">
        <v>15386</v>
      </c>
      <c r="J11" s="138">
        <v>1646</v>
      </c>
      <c r="K11" s="160">
        <v>1758</v>
      </c>
      <c r="L11" s="140">
        <v>3405</v>
      </c>
      <c r="M11" s="156"/>
      <c r="N11" s="156"/>
      <c r="O11" s="156"/>
      <c r="P11" s="156"/>
      <c r="Q11" s="156"/>
      <c r="R11" s="156"/>
      <c r="S11" s="156"/>
    </row>
    <row r="12" spans="1:11" s="71" customFormat="1" ht="24" customHeight="1">
      <c r="A12" s="124" t="s">
        <v>152</v>
      </c>
      <c r="B12" s="125"/>
      <c r="C12" s="125"/>
      <c r="D12" s="125"/>
      <c r="E12" s="124"/>
      <c r="F12" s="125"/>
      <c r="G12" s="125"/>
      <c r="H12" s="125"/>
      <c r="I12" s="74"/>
      <c r="K12" s="125"/>
    </row>
    <row r="13" spans="1:11" s="71" customFormat="1" ht="24" customHeight="1">
      <c r="A13" s="74"/>
      <c r="B13" s="125"/>
      <c r="C13" s="125"/>
      <c r="D13" s="125"/>
      <c r="E13" s="125"/>
      <c r="F13" s="125"/>
      <c r="G13" s="125"/>
      <c r="H13" s="125"/>
      <c r="I13" s="125" t="s">
        <v>110</v>
      </c>
      <c r="J13" s="125"/>
      <c r="K13" s="125"/>
    </row>
    <row r="14" s="71" customFormat="1" ht="19.5" customHeight="1">
      <c r="I14" s="74"/>
    </row>
    <row r="15" s="71" customFormat="1" ht="19.5" customHeight="1"/>
    <row r="16" s="71" customFormat="1" ht="19.5" customHeight="1"/>
    <row r="17" s="71" customFormat="1" ht="19.5" customHeight="1"/>
    <row r="18" s="71" customFormat="1" ht="19.5" customHeight="1"/>
    <row r="19" s="71" customFormat="1" ht="15" customHeight="1"/>
    <row r="20" s="71" customFormat="1" ht="15" customHeight="1"/>
    <row r="21" s="71" customFormat="1" ht="15" customHeight="1"/>
    <row r="22" s="71" customFormat="1" ht="15" customHeight="1"/>
    <row r="23" s="71" customFormat="1" ht="15" customHeight="1"/>
    <row r="24" s="71" customFormat="1" ht="15" customHeight="1"/>
    <row r="25" s="71" customFormat="1" ht="15" customHeight="1"/>
    <row r="26" s="71" customFormat="1" ht="15" customHeight="1"/>
    <row r="27" s="71" customFormat="1" ht="15" customHeight="1"/>
    <row r="28" s="71" customFormat="1" ht="15" customHeight="1"/>
    <row r="29" s="71" customFormat="1" ht="15" customHeight="1"/>
    <row r="30" spans="1:22" ht="19.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ht="19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ht="19.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9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ht="19.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19.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2" ht="19.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9.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ht="19.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9.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</row>
    <row r="40" spans="1:22" ht="19.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</row>
    <row r="41" spans="1:22" ht="19.5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</row>
    <row r="42" spans="1:22" ht="19.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</row>
    <row r="43" spans="1:22" ht="19.5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</row>
    <row r="44" spans="1:22" ht="19.5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19.5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ht="19.5" customHeight="1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</row>
    <row r="47" spans="1:22" ht="19.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ht="19.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1:22" ht="19.5" customHeight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1:22" ht="19.5" customHeight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</row>
    <row r="51" spans="1:22" ht="19.5" customHeight="1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</row>
    <row r="52" spans="1:22" ht="19.5" customHeight="1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</row>
    <row r="53" spans="1:22" ht="19.5" customHeight="1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</row>
    <row r="54" spans="1:22" ht="19.5" customHeight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11">
    <mergeCell ref="G5:I5"/>
    <mergeCell ref="J5:L5"/>
    <mergeCell ref="B6:C6"/>
    <mergeCell ref="B7:C7"/>
    <mergeCell ref="B8:C8"/>
    <mergeCell ref="B9:C9"/>
    <mergeCell ref="B10:C10"/>
    <mergeCell ref="B11:C11"/>
    <mergeCell ref="A5:A6"/>
    <mergeCell ref="B5:C5"/>
    <mergeCell ref="D5:F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&amp;C‐78‐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finasn</dc:creator>
  <cp:keywords/>
  <dc:description/>
  <cp:lastModifiedBy>藤井　利依子</cp:lastModifiedBy>
  <cp:lastPrinted>2014-09-24T05:30:43Z</cp:lastPrinted>
  <dcterms:created xsi:type="dcterms:W3CDTF">2001-04-17T01:14:40Z</dcterms:created>
  <dcterms:modified xsi:type="dcterms:W3CDTF">2014-09-24T05:31:11Z</dcterms:modified>
  <cp:category/>
  <cp:version/>
  <cp:contentType/>
  <cp:contentStatus/>
</cp:coreProperties>
</file>