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6" activeTab="2"/>
  </bookViews>
  <sheets>
    <sheet name="39" sheetId="1" r:id="rId1"/>
    <sheet name="40" sheetId="2" r:id="rId2"/>
    <sheet name="41" sheetId="3" r:id="rId3"/>
  </sheets>
  <definedNames/>
  <calcPr fullCalcOnLoad="1"/>
</workbook>
</file>

<file path=xl/sharedStrings.xml><?xml version="1.0" encoding="utf-8"?>
<sst xmlns="http://schemas.openxmlformats.org/spreadsheetml/2006/main" count="89" uniqueCount="61">
  <si>
    <t>電力・ガス・水道</t>
  </si>
  <si>
    <t>　電灯使用量(豊川市)</t>
  </si>
  <si>
    <t>　電力使用量(豊川市)</t>
  </si>
  <si>
    <t>区　　分</t>
  </si>
  <si>
    <t>契約口数(口)</t>
  </si>
  <si>
    <t>使用量(千ｋｗｈ)</t>
  </si>
  <si>
    <t>（旧豊川市）</t>
  </si>
  <si>
    <t>（旧小坂井町）</t>
  </si>
  <si>
    <t>平成20年度</t>
  </si>
  <si>
    <t>平成21年度</t>
  </si>
  <si>
    <t>注）電力の契約口数には、特定規模需要分（高圧及び特別高圧）は含まない。</t>
  </si>
  <si>
    <t>　　　　資料：中部電力㈱　豊川営業所</t>
  </si>
  <si>
    <t>平成２２年度</t>
  </si>
  <si>
    <t>平成２３年度</t>
  </si>
  <si>
    <t>平成２４年度</t>
  </si>
  <si>
    <t>電気・ガス・水道</t>
  </si>
  <si>
    <t>　都市ガスの使用状況</t>
  </si>
  <si>
    <t>年   次</t>
  </si>
  <si>
    <t>導管延長</t>
  </si>
  <si>
    <t>契約件数(件)</t>
  </si>
  <si>
    <t>使用量　千㎥（46.04655MJ=11,000kcal）</t>
  </si>
  <si>
    <t>（ｍ）</t>
  </si>
  <si>
    <t>総数</t>
  </si>
  <si>
    <t>家庭用</t>
  </si>
  <si>
    <t>その他</t>
  </si>
  <si>
    <t>平成20年度</t>
  </si>
  <si>
    <t>平成21年度</t>
  </si>
  <si>
    <t>平成22年度</t>
  </si>
  <si>
    <t>平成23年度</t>
  </si>
  <si>
    <t>平成24年度</t>
  </si>
  <si>
    <t>注）数値には旧音羽町、旧御津町、旧小坂井町を含む。旧一宮町は該当なし。</t>
  </si>
  <si>
    <t>中部ガス(株）豊川営業所</t>
  </si>
  <si>
    <t>水道事業　業務量の推移</t>
  </si>
  <si>
    <t>事　　項</t>
  </si>
  <si>
    <t>単位</t>
  </si>
  <si>
    <t>平成22年度</t>
  </si>
  <si>
    <t>給水区域内人口</t>
  </si>
  <si>
    <t>人</t>
  </si>
  <si>
    <t>計画給水人口</t>
  </si>
  <si>
    <t>給水人口</t>
  </si>
  <si>
    <t>給水栓数</t>
  </si>
  <si>
    <t>戸</t>
  </si>
  <si>
    <t>配　　水</t>
  </si>
  <si>
    <t>年間配水量</t>
  </si>
  <si>
    <t>㎥</t>
  </si>
  <si>
    <t>自己水源</t>
  </si>
  <si>
    <t>県営水道</t>
  </si>
  <si>
    <t>１日平均</t>
  </si>
  <si>
    <t>１人１日平均</t>
  </si>
  <si>
    <t>ℓ</t>
  </si>
  <si>
    <t>給　水</t>
  </si>
  <si>
    <t>有収水量</t>
  </si>
  <si>
    <t>普及率     　　　</t>
  </si>
  <si>
    <t>％</t>
  </si>
  <si>
    <t>管路延長</t>
  </si>
  <si>
    <t>ｍ</t>
  </si>
  <si>
    <t>配水能力</t>
  </si>
  <si>
    <t>㎥/日</t>
  </si>
  <si>
    <t>注）このデータは旧豊川市・旧音羽町・旧一宮町・旧御津町及び旧小坂井町を合算したものである。</t>
  </si>
  <si>
    <t>資料：水道業務課</t>
  </si>
  <si>
    <t>閏年366日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</si>
</sst>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&quot;△ &quot;0.0%"/>
    <numFmt numFmtId="177" formatCode="#,##0.0;[Red]\-#,##0.0"/>
  </numFmts>
  <fonts count="45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medium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3" fontId="2" fillId="0" borderId="35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center" vertical="center" shrinkToFit="1"/>
    </xf>
    <xf numFmtId="3" fontId="2" fillId="0" borderId="39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41" fontId="3" fillId="0" borderId="0" xfId="48" applyFont="1" applyFill="1" applyBorder="1" applyAlignment="1" applyProtection="1">
      <alignment vertical="center"/>
      <protection/>
    </xf>
    <xf numFmtId="41" fontId="2" fillId="0" borderId="0" xfId="48" applyFont="1" applyFill="1" applyBorder="1" applyAlignment="1" applyProtection="1">
      <alignment horizontal="center" vertical="center"/>
      <protection/>
    </xf>
    <xf numFmtId="41" fontId="2" fillId="0" borderId="0" xfId="48" applyFont="1" applyFill="1" applyBorder="1" applyAlignment="1" applyProtection="1">
      <alignment vertical="center"/>
      <protection/>
    </xf>
    <xf numFmtId="41" fontId="2" fillId="0" borderId="41" xfId="48" applyFont="1" applyFill="1" applyBorder="1" applyAlignment="1" applyProtection="1">
      <alignment horizontal="center" vertical="center"/>
      <protection/>
    </xf>
    <xf numFmtId="41" fontId="2" fillId="0" borderId="41" xfId="48" applyFont="1" applyFill="1" applyBorder="1" applyAlignment="1" applyProtection="1">
      <alignment horizontal="center" vertical="center" shrinkToFit="1"/>
      <protection/>
    </xf>
    <xf numFmtId="41" fontId="2" fillId="0" borderId="42" xfId="48" applyFont="1" applyFill="1" applyBorder="1" applyAlignment="1" applyProtection="1">
      <alignment horizontal="center" vertical="center" shrinkToFit="1"/>
      <protection/>
    </xf>
    <xf numFmtId="41" fontId="2" fillId="0" borderId="43" xfId="48" applyFont="1" applyFill="1" applyBorder="1" applyAlignment="1" applyProtection="1">
      <alignment horizontal="center" vertical="center" shrinkToFit="1"/>
      <protection/>
    </xf>
    <xf numFmtId="41" fontId="2" fillId="0" borderId="35" xfId="48" applyFont="1" applyFill="1" applyBorder="1" applyAlignment="1" applyProtection="1">
      <alignment horizontal="center" vertical="center"/>
      <protection/>
    </xf>
    <xf numFmtId="41" fontId="2" fillId="0" borderId="35" xfId="48" applyFont="1" applyFill="1" applyBorder="1" applyAlignment="1" applyProtection="1">
      <alignment vertical="center"/>
      <protection/>
    </xf>
    <xf numFmtId="41" fontId="2" fillId="0" borderId="44" xfId="48" applyFont="1" applyFill="1" applyBorder="1" applyAlignment="1" applyProtection="1">
      <alignment vertical="center"/>
      <protection/>
    </xf>
    <xf numFmtId="41" fontId="2" fillId="0" borderId="45" xfId="48" applyFont="1" applyFill="1" applyBorder="1" applyAlignment="1" applyProtection="1">
      <alignment vertical="center"/>
      <protection/>
    </xf>
    <xf numFmtId="41" fontId="2" fillId="0" borderId="35" xfId="48" applyFont="1" applyFill="1" applyBorder="1" applyAlignment="1" applyProtection="1">
      <alignment horizontal="left" vertical="center"/>
      <protection/>
    </xf>
    <xf numFmtId="41" fontId="2" fillId="0" borderId="35" xfId="48" applyFont="1" applyFill="1" applyBorder="1" applyAlignment="1" applyProtection="1">
      <alignment vertical="center" wrapText="1"/>
      <protection/>
    </xf>
    <xf numFmtId="40" fontId="2" fillId="0" borderId="35" xfId="48" applyNumberFormat="1" applyFont="1" applyFill="1" applyBorder="1" applyAlignment="1" applyProtection="1">
      <alignment horizontal="center" vertical="center"/>
      <protection/>
    </xf>
    <xf numFmtId="177" fontId="2" fillId="0" borderId="35" xfId="48" applyNumberFormat="1" applyFont="1" applyFill="1" applyBorder="1" applyAlignment="1" applyProtection="1">
      <alignment vertical="center"/>
      <protection/>
    </xf>
    <xf numFmtId="177" fontId="2" fillId="0" borderId="44" xfId="48" applyNumberFormat="1" applyFont="1" applyFill="1" applyBorder="1" applyAlignment="1" applyProtection="1">
      <alignment vertical="center"/>
      <protection/>
    </xf>
    <xf numFmtId="177" fontId="2" fillId="0" borderId="45" xfId="48" applyNumberFormat="1" applyFont="1" applyFill="1" applyBorder="1" applyAlignment="1" applyProtection="1">
      <alignment vertical="center"/>
      <protection/>
    </xf>
    <xf numFmtId="41" fontId="2" fillId="0" borderId="46" xfId="48" applyFont="1" applyFill="1" applyBorder="1" applyAlignment="1" applyProtection="1">
      <alignment horizontal="center" vertical="center"/>
      <protection/>
    </xf>
    <xf numFmtId="41" fontId="2" fillId="0" borderId="46" xfId="48" applyFont="1" applyFill="1" applyBorder="1" applyAlignment="1" applyProtection="1">
      <alignment vertical="center"/>
      <protection/>
    </xf>
    <xf numFmtId="41" fontId="2" fillId="0" borderId="47" xfId="48" applyFont="1" applyFill="1" applyBorder="1" applyAlignment="1" applyProtection="1">
      <alignment vertical="center"/>
      <protection/>
    </xf>
    <xf numFmtId="41" fontId="2" fillId="0" borderId="48" xfId="48" applyFont="1" applyFill="1" applyBorder="1" applyAlignment="1" applyProtection="1">
      <alignment vertical="center"/>
      <protection/>
    </xf>
    <xf numFmtId="41" fontId="8" fillId="0" borderId="0" xfId="48" applyFont="1" applyFill="1" applyBorder="1" applyAlignment="1" applyProtection="1">
      <alignment vertical="center"/>
      <protection/>
    </xf>
    <xf numFmtId="41" fontId="4" fillId="0" borderId="0" xfId="48" applyFont="1" applyFill="1" applyBorder="1" applyAlignment="1" applyProtection="1">
      <alignment horizontal="right" vertical="center"/>
      <protection/>
    </xf>
    <xf numFmtId="41" fontId="5" fillId="0" borderId="0" xfId="48" applyFont="1" applyFill="1" applyBorder="1" applyAlignment="1" applyProtection="1">
      <alignment vertical="center"/>
      <protection/>
    </xf>
    <xf numFmtId="41" fontId="9" fillId="0" borderId="0" xfId="48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41" fontId="2" fillId="0" borderId="53" xfId="48" applyFont="1" applyFill="1" applyBorder="1" applyAlignment="1" applyProtection="1">
      <alignment horizontal="center" vertical="center" textRotation="255"/>
      <protection/>
    </xf>
    <xf numFmtId="40" fontId="2" fillId="0" borderId="54" xfId="48" applyNumberFormat="1" applyFont="1" applyFill="1" applyBorder="1" applyAlignment="1" applyProtection="1">
      <alignment horizontal="left" vertical="center"/>
      <protection/>
    </xf>
    <xf numFmtId="41" fontId="2" fillId="0" borderId="54" xfId="48" applyFont="1" applyFill="1" applyBorder="1" applyAlignment="1" applyProtection="1">
      <alignment horizontal="left" vertical="center"/>
      <protection/>
    </xf>
    <xf numFmtId="41" fontId="2" fillId="0" borderId="55" xfId="48" applyFont="1" applyFill="1" applyBorder="1" applyAlignment="1" applyProtection="1">
      <alignment horizontal="left" vertical="center"/>
      <protection/>
    </xf>
    <xf numFmtId="41" fontId="2" fillId="0" borderId="56" xfId="48" applyFont="1" applyFill="1" applyBorder="1" applyAlignment="1" applyProtection="1">
      <alignment horizontal="center" vertical="center"/>
      <protection/>
    </xf>
    <xf numFmtId="41" fontId="2" fillId="0" borderId="54" xfId="48" applyFont="1" applyFill="1" applyBorder="1" applyAlignment="1" applyProtection="1">
      <alignment horizontal="center" vertical="center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31</xdr:row>
      <xdr:rowOff>152400</xdr:rowOff>
    </xdr:from>
    <xdr:to>
      <xdr:col>4</xdr:col>
      <xdr:colOff>152400</xdr:colOff>
      <xdr:row>33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57550" y="9734550"/>
          <a:ext cx="514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-39-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34</xdr:row>
      <xdr:rowOff>9525</xdr:rowOff>
    </xdr:from>
    <xdr:to>
      <xdr:col>4</xdr:col>
      <xdr:colOff>619125</xdr:colOff>
      <xdr:row>35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00400" y="9344025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-40-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31</xdr:row>
      <xdr:rowOff>57150</xdr:rowOff>
    </xdr:from>
    <xdr:to>
      <xdr:col>4</xdr:col>
      <xdr:colOff>866775</xdr:colOff>
      <xdr:row>32</xdr:row>
      <xdr:rowOff>95250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181350" y="100203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-41-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4">
      <selection activeCell="B44" sqref="B44"/>
    </sheetView>
  </sheetViews>
  <sheetFormatPr defaultColWidth="9.00390625" defaultRowHeight="13.5"/>
  <cols>
    <col min="1" max="2" width="12.625" style="1" customWidth="1"/>
    <col min="3" max="3" width="16.625" style="1" customWidth="1"/>
    <col min="4" max="4" width="5.625" style="1" customWidth="1"/>
    <col min="5" max="6" width="12.625" style="1" customWidth="1"/>
    <col min="7" max="7" width="16.625" style="1" customWidth="1"/>
    <col min="8" max="8" width="9.00390625" style="1" customWidth="1"/>
    <col min="9" max="9" width="10.75390625" style="1" customWidth="1"/>
    <col min="10" max="16384" width="9.00390625" style="1" customWidth="1"/>
  </cols>
  <sheetData>
    <row r="1" ht="24" customHeight="1">
      <c r="A1" s="2" t="s">
        <v>0</v>
      </c>
    </row>
    <row r="3" spans="3:7" ht="15" customHeight="1">
      <c r="C3" s="3"/>
      <c r="D3" s="3"/>
      <c r="G3" s="3"/>
    </row>
    <row r="4" spans="1:7" ht="24" customHeight="1" thickBot="1">
      <c r="A4" s="88" t="s">
        <v>1</v>
      </c>
      <c r="B4" s="88"/>
      <c r="C4" s="3"/>
      <c r="D4" s="3"/>
      <c r="E4" s="88" t="s">
        <v>2</v>
      </c>
      <c r="F4" s="88"/>
      <c r="G4" s="3"/>
    </row>
    <row r="5" spans="1:7" ht="48" customHeight="1">
      <c r="A5" s="28" t="s">
        <v>3</v>
      </c>
      <c r="B5" s="29" t="s">
        <v>4</v>
      </c>
      <c r="C5" s="30" t="s">
        <v>5</v>
      </c>
      <c r="D5" s="3"/>
      <c r="E5" s="28" t="s">
        <v>3</v>
      </c>
      <c r="F5" s="29" t="s">
        <v>4</v>
      </c>
      <c r="G5" s="30" t="s">
        <v>5</v>
      </c>
    </row>
    <row r="6" spans="1:7" ht="48" customHeight="1">
      <c r="A6" s="25" t="s">
        <v>8</v>
      </c>
      <c r="B6" s="26">
        <f>SUM(B7:B8)</f>
        <v>95641</v>
      </c>
      <c r="C6" s="27">
        <f>SUM(C7:C8)</f>
        <v>386576</v>
      </c>
      <c r="D6" s="3"/>
      <c r="E6" s="25" t="s">
        <v>8</v>
      </c>
      <c r="F6" s="26">
        <f>SUM(F7:F8)</f>
        <v>14393</v>
      </c>
      <c r="G6" s="27">
        <f>SUM(G7:G8)</f>
        <v>1011018</v>
      </c>
    </row>
    <row r="7" spans="1:7" ht="48" customHeight="1">
      <c r="A7" s="22" t="s">
        <v>6</v>
      </c>
      <c r="B7" s="23">
        <v>84869</v>
      </c>
      <c r="C7" s="24">
        <v>343006</v>
      </c>
      <c r="D7" s="3"/>
      <c r="E7" s="22" t="s">
        <v>6</v>
      </c>
      <c r="F7" s="23">
        <v>12861</v>
      </c>
      <c r="G7" s="24">
        <v>939280</v>
      </c>
    </row>
    <row r="8" spans="1:7" ht="48" customHeight="1">
      <c r="A8" s="31" t="s">
        <v>7</v>
      </c>
      <c r="B8" s="32">
        <v>10772</v>
      </c>
      <c r="C8" s="33">
        <v>43570</v>
      </c>
      <c r="D8" s="3"/>
      <c r="E8" s="31" t="s">
        <v>7</v>
      </c>
      <c r="F8" s="32">
        <v>1532</v>
      </c>
      <c r="G8" s="33">
        <v>71738</v>
      </c>
    </row>
    <row r="9" spans="1:7" ht="48" customHeight="1">
      <c r="A9" s="34" t="s">
        <v>9</v>
      </c>
      <c r="B9" s="35">
        <v>95838</v>
      </c>
      <c r="C9" s="36">
        <v>380583</v>
      </c>
      <c r="D9" s="3"/>
      <c r="E9" s="39" t="s">
        <v>9</v>
      </c>
      <c r="F9" s="40">
        <v>13887</v>
      </c>
      <c r="G9" s="41">
        <v>907743</v>
      </c>
    </row>
    <row r="10" spans="1:7" ht="48" customHeight="1">
      <c r="A10" s="37" t="s">
        <v>12</v>
      </c>
      <c r="B10" s="42">
        <v>96718</v>
      </c>
      <c r="C10" s="43">
        <v>405575</v>
      </c>
      <c r="D10" s="3"/>
      <c r="E10" s="37" t="s">
        <v>12</v>
      </c>
      <c r="F10" s="42">
        <v>13460</v>
      </c>
      <c r="G10" s="43">
        <v>967594</v>
      </c>
    </row>
    <row r="11" spans="1:7" ht="48" customHeight="1">
      <c r="A11" s="37" t="s">
        <v>13</v>
      </c>
      <c r="B11" s="42">
        <v>97496</v>
      </c>
      <c r="C11" s="43">
        <v>390727</v>
      </c>
      <c r="D11" s="3"/>
      <c r="E11" s="37" t="s">
        <v>13</v>
      </c>
      <c r="F11" s="42">
        <v>13022</v>
      </c>
      <c r="G11" s="43">
        <v>942828</v>
      </c>
    </row>
    <row r="12" spans="1:7" ht="48" customHeight="1" thickBot="1">
      <c r="A12" s="38" t="s">
        <v>14</v>
      </c>
      <c r="B12" s="44">
        <v>98282</v>
      </c>
      <c r="C12" s="45">
        <v>387271</v>
      </c>
      <c r="D12" s="3"/>
      <c r="E12" s="38" t="s">
        <v>14</v>
      </c>
      <c r="F12" s="44">
        <v>12603</v>
      </c>
      <c r="G12" s="45">
        <v>954182</v>
      </c>
    </row>
    <row r="13" spans="1:7" ht="24" customHeight="1">
      <c r="A13" s="5" t="s">
        <v>10</v>
      </c>
      <c r="B13" s="6"/>
      <c r="C13" s="6"/>
      <c r="D13" s="6"/>
      <c r="E13" s="3"/>
      <c r="F13" s="7" t="s">
        <v>11</v>
      </c>
      <c r="G13" s="8"/>
    </row>
    <row r="14" spans="1:7" ht="15" customHeight="1">
      <c r="A14" s="9"/>
      <c r="B14" s="10"/>
      <c r="C14" s="10"/>
      <c r="D14" s="11"/>
      <c r="E14" s="2"/>
      <c r="G14" s="2"/>
    </row>
    <row r="15" spans="1:7" ht="15" customHeight="1">
      <c r="A15" s="9"/>
      <c r="B15" s="10"/>
      <c r="C15" s="10"/>
      <c r="D15" s="11"/>
      <c r="E15" s="2"/>
      <c r="F15" s="2"/>
      <c r="G15" s="2"/>
    </row>
    <row r="16" spans="1:7" ht="15" customHeight="1">
      <c r="A16" s="9"/>
      <c r="B16"/>
      <c r="C16" s="10"/>
      <c r="D16" s="11"/>
      <c r="E16" s="2"/>
      <c r="F16" s="2"/>
      <c r="G16" s="2"/>
    </row>
    <row r="17" spans="1:7" ht="15" customHeight="1">
      <c r="A17" s="9"/>
      <c r="B17" s="10"/>
      <c r="C17" s="10"/>
      <c r="D17" s="11"/>
      <c r="E17" s="2"/>
      <c r="F17" s="2"/>
      <c r="G17" s="2"/>
    </row>
    <row r="18" spans="1:7" ht="15" customHeight="1">
      <c r="A18" s="9"/>
      <c r="B18" s="12"/>
      <c r="C18" s="12"/>
      <c r="D18" s="11"/>
      <c r="E18" s="2"/>
      <c r="F18" s="2"/>
      <c r="G18" s="2"/>
    </row>
    <row r="19" spans="1:7" ht="15" customHeight="1">
      <c r="A19" s="9"/>
      <c r="B19" s="12"/>
      <c r="C19" s="12"/>
      <c r="D19" s="11"/>
      <c r="E19" s="2"/>
      <c r="F19" s="2"/>
      <c r="G19" s="2"/>
    </row>
    <row r="20" spans="1:7" ht="15" customHeight="1">
      <c r="A20" s="13"/>
      <c r="B20" s="12"/>
      <c r="C20" s="12"/>
      <c r="D20" s="11"/>
      <c r="E20" s="2"/>
      <c r="F20" s="2"/>
      <c r="G20" s="2"/>
    </row>
    <row r="21" spans="1:7" ht="15" customHeight="1">
      <c r="A21" s="13"/>
      <c r="B21" s="12"/>
      <c r="C21" s="12"/>
      <c r="D21" s="11"/>
      <c r="E21" s="2"/>
      <c r="F21" s="2"/>
      <c r="G21" s="2"/>
    </row>
    <row r="22" spans="1:7" ht="15" customHeight="1">
      <c r="A22" s="11"/>
      <c r="B22" s="11"/>
      <c r="C22" s="14"/>
      <c r="D22" s="11"/>
      <c r="E22" s="2"/>
      <c r="F22" s="2"/>
      <c r="G22" s="2"/>
    </row>
    <row r="23" spans="1:7" ht="15" customHeight="1">
      <c r="A23" s="11"/>
      <c r="B23" s="11"/>
      <c r="C23" s="11"/>
      <c r="D23" s="11"/>
      <c r="E23" s="2"/>
      <c r="F23" s="2"/>
      <c r="G23" s="2"/>
    </row>
    <row r="24" spans="1:7" ht="15" customHeight="1">
      <c r="A24" s="11"/>
      <c r="B24" s="11"/>
      <c r="C24" s="11"/>
      <c r="D24" s="11"/>
      <c r="E24" s="2"/>
      <c r="F24" s="2"/>
      <c r="G24" s="2"/>
    </row>
    <row r="25" spans="1:7" ht="15" customHeight="1">
      <c r="A25" s="89"/>
      <c r="B25" s="89"/>
      <c r="C25" s="11"/>
      <c r="D25" s="11"/>
      <c r="E25" s="2"/>
      <c r="F25" s="2"/>
      <c r="G25" s="2"/>
    </row>
    <row r="26" spans="1:7" ht="15" customHeight="1">
      <c r="A26" s="14"/>
      <c r="B26" s="11"/>
      <c r="C26" s="11"/>
      <c r="D26" s="11"/>
      <c r="E26" s="2"/>
      <c r="F26" s="2"/>
      <c r="G26" s="2"/>
    </row>
    <row r="27" spans="1:7" ht="15" customHeight="1">
      <c r="A27" s="9"/>
      <c r="B27" s="9"/>
      <c r="C27" s="9"/>
      <c r="D27" s="11"/>
      <c r="E27" s="2"/>
      <c r="F27" s="2"/>
      <c r="G27" s="2"/>
    </row>
    <row r="28" spans="1:7" ht="15" customHeight="1">
      <c r="A28" s="9"/>
      <c r="B28" s="10"/>
      <c r="C28" s="10"/>
      <c r="D28" s="11"/>
      <c r="E28" s="2"/>
      <c r="F28" s="2"/>
      <c r="G28" s="2"/>
    </row>
    <row r="29" spans="1:7" ht="15" customHeight="1">
      <c r="A29" s="9"/>
      <c r="B29" s="10"/>
      <c r="C29" s="10"/>
      <c r="D29" s="11"/>
      <c r="E29" s="2"/>
      <c r="F29" s="2"/>
      <c r="G29" s="2"/>
    </row>
    <row r="30" spans="1:7" ht="15" customHeight="1">
      <c r="A30" s="9"/>
      <c r="B30" s="10"/>
      <c r="C30" s="10"/>
      <c r="D30" s="11"/>
      <c r="E30" s="2"/>
      <c r="F30" s="2"/>
      <c r="G30" s="2"/>
    </row>
    <row r="31" spans="1:7" ht="15" customHeight="1">
      <c r="A31" s="9"/>
      <c r="B31" s="10"/>
      <c r="C31" s="10"/>
      <c r="D31" s="11"/>
      <c r="E31" s="2"/>
      <c r="F31" s="2"/>
      <c r="G31" s="2"/>
    </row>
    <row r="32" spans="1:7" ht="15" customHeight="1">
      <c r="A32" s="9"/>
      <c r="B32" s="12"/>
      <c r="C32" s="12"/>
      <c r="D32" s="11"/>
      <c r="E32" s="2"/>
      <c r="F32" s="2"/>
      <c r="G32" s="2"/>
    </row>
    <row r="33" spans="1:7" ht="15" customHeight="1">
      <c r="A33" s="9"/>
      <c r="B33" s="15"/>
      <c r="C33" s="15"/>
      <c r="D33" s="11"/>
      <c r="E33" s="2"/>
      <c r="F33" s="2"/>
      <c r="G33" s="2"/>
    </row>
    <row r="34" spans="1:7" ht="15" customHeight="1">
      <c r="A34" s="13"/>
      <c r="B34" s="12"/>
      <c r="C34" s="12"/>
      <c r="D34" s="11"/>
      <c r="E34" s="2"/>
      <c r="F34" s="2"/>
      <c r="G34" s="2"/>
    </row>
    <row r="35" spans="1:4" ht="15" customHeight="1">
      <c r="A35" s="17"/>
      <c r="B35" s="16"/>
      <c r="C35" s="16"/>
      <c r="D35" s="4"/>
    </row>
    <row r="36" spans="1:4" ht="15" customHeight="1">
      <c r="A36" s="18"/>
      <c r="B36" s="18"/>
      <c r="C36" s="18"/>
      <c r="D36" s="4"/>
    </row>
    <row r="37" spans="1:4" ht="15" customHeight="1">
      <c r="A37" s="18"/>
      <c r="B37" s="19"/>
      <c r="C37" s="19"/>
      <c r="D37" s="4"/>
    </row>
    <row r="38" spans="1:4" ht="15" customHeight="1">
      <c r="A38" s="18"/>
      <c r="B38" s="19"/>
      <c r="C38" s="19"/>
      <c r="D38" s="4"/>
    </row>
    <row r="39" spans="1:4" ht="15" customHeight="1">
      <c r="A39" s="18"/>
      <c r="B39" s="19"/>
      <c r="C39" s="19"/>
      <c r="D39" s="4"/>
    </row>
    <row r="40" spans="1:4" ht="15" customHeight="1">
      <c r="A40" s="18"/>
      <c r="B40" s="19"/>
      <c r="C40" s="19"/>
      <c r="D40" s="4"/>
    </row>
    <row r="41" spans="1:4" ht="15" customHeight="1">
      <c r="A41" s="18"/>
      <c r="B41" s="20"/>
      <c r="C41" s="20"/>
      <c r="D41" s="4"/>
    </row>
    <row r="42" spans="1:4" ht="15" customHeight="1">
      <c r="A42" s="18"/>
      <c r="B42" s="21"/>
      <c r="C42" s="21"/>
      <c r="D42" s="4"/>
    </row>
    <row r="43" spans="1:4" ht="15" customHeight="1">
      <c r="A43" s="18"/>
      <c r="B43" s="21"/>
      <c r="C43" s="21"/>
      <c r="D43" s="4"/>
    </row>
    <row r="44" spans="1:4" ht="20.25" customHeight="1">
      <c r="A44" s="4"/>
      <c r="B44" s="4"/>
      <c r="C44" s="17"/>
      <c r="D44" s="4"/>
    </row>
    <row r="45" spans="1:4" ht="15" customHeight="1">
      <c r="A45" s="4"/>
      <c r="B45" s="4"/>
      <c r="C45" s="4"/>
      <c r="D45" s="4"/>
    </row>
    <row r="46" ht="15" customHeight="1">
      <c r="A46" s="4"/>
    </row>
    <row r="47" ht="15" customHeight="1">
      <c r="A47" s="4"/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21.75" customHeight="1">
      <c r="A62" s="4"/>
    </row>
    <row r="63" ht="13.5">
      <c r="A63" s="4"/>
    </row>
    <row r="64" ht="13.5">
      <c r="A64" s="4"/>
    </row>
    <row r="65" ht="13.5" customHeight="1">
      <c r="A65" s="4"/>
    </row>
    <row r="66" ht="13.5">
      <c r="A66" s="4"/>
    </row>
    <row r="67" ht="13.5">
      <c r="A67" s="4"/>
    </row>
    <row r="68" ht="13.5">
      <c r="A68" s="4"/>
    </row>
    <row r="69" ht="13.5">
      <c r="A69" s="4"/>
    </row>
    <row r="70" ht="13.5">
      <c r="A70" s="4"/>
    </row>
    <row r="71" ht="13.5">
      <c r="A71" s="4"/>
    </row>
    <row r="72" ht="13.5">
      <c r="A72" s="4"/>
    </row>
    <row r="73" ht="13.5">
      <c r="A73" s="4"/>
    </row>
    <row r="74" ht="13.5">
      <c r="A74" s="4"/>
    </row>
    <row r="75" ht="13.5">
      <c r="A75" s="4"/>
    </row>
    <row r="76" ht="13.5">
      <c r="A76" s="4"/>
    </row>
    <row r="77" ht="13.5">
      <c r="A77" s="4"/>
    </row>
    <row r="78" ht="13.5">
      <c r="A78" s="4"/>
    </row>
    <row r="79" ht="13.5">
      <c r="A79" s="4"/>
    </row>
    <row r="80" ht="13.5">
      <c r="A80" s="4"/>
    </row>
    <row r="81" ht="13.5">
      <c r="A81" s="4"/>
    </row>
    <row r="82" ht="13.5">
      <c r="A82" s="4"/>
    </row>
  </sheetData>
  <sheetProtection selectLockedCells="1" selectUnlockedCells="1"/>
  <mergeCells count="3">
    <mergeCell ref="A4:B4"/>
    <mergeCell ref="E4:F4"/>
    <mergeCell ref="A25:B25"/>
  </mergeCells>
  <printOptions/>
  <pageMargins left="0.7875" right="0.39375" top="0.7875" bottom="0.511805555555555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44" sqref="B44"/>
    </sheetView>
  </sheetViews>
  <sheetFormatPr defaultColWidth="9.00390625" defaultRowHeight="13.5"/>
  <cols>
    <col min="1" max="1" width="9.75390625" style="1" customWidth="1"/>
    <col min="2" max="2" width="10.625" style="1" customWidth="1"/>
    <col min="3" max="8" width="10.125" style="1" customWidth="1"/>
    <col min="9" max="16384" width="9.00390625" style="1" customWidth="1"/>
  </cols>
  <sheetData>
    <row r="1" ht="15" customHeight="1">
      <c r="A1" s="46" t="s">
        <v>15</v>
      </c>
    </row>
    <row r="2" ht="15" customHeight="1">
      <c r="A2" s="47"/>
    </row>
    <row r="3" spans="2:8" ht="15" customHeight="1">
      <c r="B3" s="48"/>
      <c r="C3" s="48"/>
      <c r="D3" s="49"/>
      <c r="E3" s="49"/>
      <c r="F3" s="49"/>
      <c r="G3" s="49"/>
      <c r="H3" s="49"/>
    </row>
    <row r="4" spans="1:8" ht="22.5" customHeight="1" thickBot="1">
      <c r="A4" s="48" t="s">
        <v>16</v>
      </c>
      <c r="B4" s="49"/>
      <c r="C4" s="49"/>
      <c r="D4" s="49"/>
      <c r="E4" s="49"/>
      <c r="F4" s="49"/>
      <c r="G4" s="49"/>
      <c r="H4" s="49"/>
    </row>
    <row r="5" spans="1:8" ht="47.25" customHeight="1" thickBot="1">
      <c r="A5" s="90" t="s">
        <v>17</v>
      </c>
      <c r="B5" s="50" t="s">
        <v>18</v>
      </c>
      <c r="C5" s="92" t="s">
        <v>19</v>
      </c>
      <c r="D5" s="92"/>
      <c r="E5" s="92"/>
      <c r="F5" s="93" t="s">
        <v>20</v>
      </c>
      <c r="G5" s="93"/>
      <c r="H5" s="94"/>
    </row>
    <row r="6" spans="1:8" ht="47.25" customHeight="1">
      <c r="A6" s="91"/>
      <c r="B6" s="51" t="s">
        <v>21</v>
      </c>
      <c r="C6" s="51" t="s">
        <v>22</v>
      </c>
      <c r="D6" s="51" t="s">
        <v>23</v>
      </c>
      <c r="E6" s="51" t="s">
        <v>24</v>
      </c>
      <c r="F6" s="51" t="s">
        <v>22</v>
      </c>
      <c r="G6" s="51" t="s">
        <v>23</v>
      </c>
      <c r="H6" s="52" t="s">
        <v>24</v>
      </c>
    </row>
    <row r="7" spans="1:8" ht="47.25" customHeight="1">
      <c r="A7" s="53" t="s">
        <v>25</v>
      </c>
      <c r="B7" s="54">
        <v>266182</v>
      </c>
      <c r="C7" s="54">
        <v>12343</v>
      </c>
      <c r="D7" s="54">
        <v>11487</v>
      </c>
      <c r="E7" s="55">
        <v>856</v>
      </c>
      <c r="F7" s="54">
        <v>14630</v>
      </c>
      <c r="G7" s="54">
        <v>3528</v>
      </c>
      <c r="H7" s="56">
        <v>11102</v>
      </c>
    </row>
    <row r="8" spans="1:8" ht="47.25" customHeight="1">
      <c r="A8" s="53" t="s">
        <v>26</v>
      </c>
      <c r="B8" s="54">
        <v>274152</v>
      </c>
      <c r="C8" s="54">
        <v>12738</v>
      </c>
      <c r="D8" s="54">
        <v>11884</v>
      </c>
      <c r="E8" s="55">
        <v>854</v>
      </c>
      <c r="F8" s="54">
        <v>12960</v>
      </c>
      <c r="G8" s="54">
        <v>3599</v>
      </c>
      <c r="H8" s="56">
        <v>9361</v>
      </c>
    </row>
    <row r="9" spans="1:8" ht="47.25" customHeight="1">
      <c r="A9" s="53" t="s">
        <v>27</v>
      </c>
      <c r="B9" s="54">
        <v>279439</v>
      </c>
      <c r="C9" s="54">
        <v>13182</v>
      </c>
      <c r="D9" s="54">
        <v>12315</v>
      </c>
      <c r="E9" s="55">
        <v>867</v>
      </c>
      <c r="F9" s="54">
        <v>14698</v>
      </c>
      <c r="G9" s="54">
        <v>3732</v>
      </c>
      <c r="H9" s="56">
        <v>10966</v>
      </c>
    </row>
    <row r="10" spans="1:8" ht="47.25" customHeight="1">
      <c r="A10" s="53" t="s">
        <v>28</v>
      </c>
      <c r="B10" s="54">
        <v>291363</v>
      </c>
      <c r="C10" s="54">
        <f>SUM(D10:E10)</f>
        <v>13956</v>
      </c>
      <c r="D10" s="54">
        <v>13059</v>
      </c>
      <c r="E10" s="55">
        <v>897</v>
      </c>
      <c r="F10" s="54">
        <f>SUM(G10:H10)</f>
        <v>16304</v>
      </c>
      <c r="G10" s="54">
        <v>3941</v>
      </c>
      <c r="H10" s="56">
        <v>12363</v>
      </c>
    </row>
    <row r="11" spans="1:8" ht="47.25" customHeight="1" thickBot="1">
      <c r="A11" s="57" t="s">
        <v>29</v>
      </c>
      <c r="B11" s="58">
        <v>299999</v>
      </c>
      <c r="C11" s="58">
        <f>SUM(D11:E11)</f>
        <v>14276</v>
      </c>
      <c r="D11" s="58">
        <v>13364</v>
      </c>
      <c r="E11" s="59">
        <v>912</v>
      </c>
      <c r="F11" s="58">
        <f>SUM(G11:H11)</f>
        <v>19328</v>
      </c>
      <c r="G11" s="58">
        <v>4137</v>
      </c>
      <c r="H11" s="60">
        <v>15191</v>
      </c>
    </row>
    <row r="12" spans="1:7" ht="24" customHeight="1">
      <c r="A12" s="5" t="s">
        <v>30</v>
      </c>
      <c r="B12" s="5"/>
      <c r="C12" s="5"/>
      <c r="D12" s="5"/>
      <c r="E12" s="5"/>
      <c r="F12" s="5"/>
      <c r="G12" s="5" t="s">
        <v>31</v>
      </c>
    </row>
    <row r="13" spans="1:8" ht="15" customHeight="1">
      <c r="A13" s="5"/>
      <c r="B13" s="5"/>
      <c r="C13" s="5"/>
      <c r="D13" s="5"/>
      <c r="E13" s="5"/>
      <c r="F13" s="5"/>
      <c r="G13" s="5"/>
      <c r="H13" s="61"/>
    </row>
    <row r="14" spans="1:8" ht="15" customHeight="1">
      <c r="A14" s="62"/>
      <c r="B14" s="2"/>
      <c r="C14" s="2"/>
      <c r="D14" s="2"/>
      <c r="E14" s="2"/>
      <c r="F14" s="2"/>
      <c r="G14" s="2"/>
      <c r="H14" s="2"/>
    </row>
    <row r="15" spans="1:8" ht="15" customHeight="1">
      <c r="A15" s="62"/>
      <c r="B15" s="2"/>
      <c r="C15" s="2"/>
      <c r="D15" s="2"/>
      <c r="E15" s="2"/>
      <c r="F15" s="2"/>
      <c r="G15" s="2"/>
      <c r="H15" s="2"/>
    </row>
    <row r="16" spans="1:8" ht="15" customHeight="1">
      <c r="A16" s="62"/>
      <c r="B16" s="2"/>
      <c r="C16" s="2"/>
      <c r="D16" s="2"/>
      <c r="E16" s="2"/>
      <c r="F16" s="2"/>
      <c r="G16" s="2"/>
      <c r="H16" s="2"/>
    </row>
    <row r="17" spans="1:8" ht="15" customHeight="1">
      <c r="A17" s="62"/>
      <c r="B17" s="2"/>
      <c r="C17" s="2"/>
      <c r="D17" s="2"/>
      <c r="E17" s="2"/>
      <c r="F17" s="2"/>
      <c r="G17" s="2"/>
      <c r="H17" s="2"/>
    </row>
    <row r="30" ht="21.75" customHeight="1"/>
    <row r="33" ht="13.5" customHeight="1"/>
  </sheetData>
  <sheetProtection/>
  <mergeCells count="3">
    <mergeCell ref="A5:A6"/>
    <mergeCell ref="C5:E5"/>
    <mergeCell ref="F5:H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3">
      <selection activeCell="B44" sqref="B44"/>
    </sheetView>
  </sheetViews>
  <sheetFormatPr defaultColWidth="9.00390625" defaultRowHeight="13.5"/>
  <cols>
    <col min="1" max="1" width="8.875" style="1" customWidth="1"/>
    <col min="2" max="2" width="11.625" style="1" customWidth="1"/>
    <col min="3" max="3" width="8.375" style="1" customWidth="1"/>
    <col min="4" max="8" width="12.625" style="1" customWidth="1"/>
    <col min="9" max="16384" width="9.00390625" style="1" customWidth="1"/>
  </cols>
  <sheetData>
    <row r="1" ht="15" customHeight="1">
      <c r="A1" s="46" t="s">
        <v>15</v>
      </c>
    </row>
    <row r="2" ht="15" customHeight="1"/>
    <row r="3" spans="1:8" ht="22.5" customHeight="1" thickBot="1">
      <c r="A3" s="63" t="s">
        <v>32</v>
      </c>
      <c r="C3" s="64"/>
      <c r="D3" s="65"/>
      <c r="E3" s="65"/>
      <c r="F3" s="65"/>
      <c r="G3" s="65"/>
      <c r="H3" s="65"/>
    </row>
    <row r="4" spans="1:8" ht="18.75" customHeight="1">
      <c r="A4" s="99" t="s">
        <v>33</v>
      </c>
      <c r="B4" s="99"/>
      <c r="C4" s="66" t="s">
        <v>34</v>
      </c>
      <c r="D4" s="67" t="s">
        <v>8</v>
      </c>
      <c r="E4" s="67" t="s">
        <v>9</v>
      </c>
      <c r="F4" s="68" t="s">
        <v>35</v>
      </c>
      <c r="G4" s="67" t="s">
        <v>28</v>
      </c>
      <c r="H4" s="69" t="s">
        <v>29</v>
      </c>
    </row>
    <row r="5" spans="1:8" ht="35.25" customHeight="1">
      <c r="A5" s="97" t="s">
        <v>36</v>
      </c>
      <c r="B5" s="97"/>
      <c r="C5" s="70" t="s">
        <v>37</v>
      </c>
      <c r="D5" s="71">
        <v>186483</v>
      </c>
      <c r="E5" s="71">
        <v>186073</v>
      </c>
      <c r="F5" s="72">
        <v>185511</v>
      </c>
      <c r="G5" s="71">
        <v>185282</v>
      </c>
      <c r="H5" s="73">
        <v>184898</v>
      </c>
    </row>
    <row r="6" spans="1:8" ht="35.25" customHeight="1">
      <c r="A6" s="97" t="s">
        <v>38</v>
      </c>
      <c r="B6" s="97"/>
      <c r="C6" s="70" t="s">
        <v>37</v>
      </c>
      <c r="D6" s="71">
        <v>197500</v>
      </c>
      <c r="E6" s="71">
        <v>197500</v>
      </c>
      <c r="F6" s="72">
        <v>197500</v>
      </c>
      <c r="G6" s="71">
        <v>197500</v>
      </c>
      <c r="H6" s="73">
        <v>186100</v>
      </c>
    </row>
    <row r="7" spans="1:8" ht="35.25" customHeight="1">
      <c r="A7" s="97" t="s">
        <v>39</v>
      </c>
      <c r="B7" s="97"/>
      <c r="C7" s="70" t="s">
        <v>37</v>
      </c>
      <c r="D7" s="71">
        <v>186001</v>
      </c>
      <c r="E7" s="71">
        <v>185608</v>
      </c>
      <c r="F7" s="72">
        <v>185066</v>
      </c>
      <c r="G7" s="71">
        <v>184856</v>
      </c>
      <c r="H7" s="73">
        <v>184491</v>
      </c>
    </row>
    <row r="8" spans="1:8" ht="35.25" customHeight="1">
      <c r="A8" s="97" t="s">
        <v>40</v>
      </c>
      <c r="B8" s="97"/>
      <c r="C8" s="70" t="s">
        <v>41</v>
      </c>
      <c r="D8" s="71">
        <v>70133</v>
      </c>
      <c r="E8" s="71">
        <v>69951</v>
      </c>
      <c r="F8" s="72">
        <v>70036</v>
      </c>
      <c r="G8" s="71">
        <v>70827</v>
      </c>
      <c r="H8" s="73">
        <v>71605</v>
      </c>
    </row>
    <row r="9" spans="1:8" ht="35.25" customHeight="1">
      <c r="A9" s="100" t="s">
        <v>42</v>
      </c>
      <c r="B9" s="74" t="s">
        <v>43</v>
      </c>
      <c r="C9" s="70" t="s">
        <v>44</v>
      </c>
      <c r="D9" s="71">
        <v>22254964</v>
      </c>
      <c r="E9" s="71">
        <v>21667092</v>
      </c>
      <c r="F9" s="72">
        <v>21743009</v>
      </c>
      <c r="G9" s="71">
        <v>21570805</v>
      </c>
      <c r="H9" s="73">
        <v>21648352</v>
      </c>
    </row>
    <row r="10" spans="1:8" ht="35.25" customHeight="1">
      <c r="A10" s="100"/>
      <c r="B10" s="74" t="s">
        <v>45</v>
      </c>
      <c r="C10" s="70" t="s">
        <v>44</v>
      </c>
      <c r="D10" s="71">
        <v>10099366</v>
      </c>
      <c r="E10" s="71">
        <v>9567423</v>
      </c>
      <c r="F10" s="72">
        <v>9349792</v>
      </c>
      <c r="G10" s="71">
        <v>9109648</v>
      </c>
      <c r="H10" s="73">
        <v>8858865</v>
      </c>
    </row>
    <row r="11" spans="1:8" ht="35.25" customHeight="1">
      <c r="A11" s="100"/>
      <c r="B11" s="74" t="s">
        <v>46</v>
      </c>
      <c r="C11" s="70" t="s">
        <v>44</v>
      </c>
      <c r="D11" s="71">
        <v>12155598</v>
      </c>
      <c r="E11" s="71">
        <v>12099669</v>
      </c>
      <c r="F11" s="72">
        <v>12393217</v>
      </c>
      <c r="G11" s="71">
        <v>12461157</v>
      </c>
      <c r="H11" s="73">
        <v>12789487</v>
      </c>
    </row>
    <row r="12" spans="1:8" ht="35.25" customHeight="1">
      <c r="A12" s="100"/>
      <c r="B12" s="71" t="s">
        <v>47</v>
      </c>
      <c r="C12" s="70" t="s">
        <v>44</v>
      </c>
      <c r="D12" s="71">
        <f>D9/365</f>
        <v>60972.50410958904</v>
      </c>
      <c r="E12" s="71">
        <f>E9/365</f>
        <v>59361.89589041096</v>
      </c>
      <c r="F12" s="72">
        <f>F9/365</f>
        <v>59569.88767123288</v>
      </c>
      <c r="G12" s="71">
        <f>G9/366</f>
        <v>58936.62568306011</v>
      </c>
      <c r="H12" s="73">
        <f>H9/365</f>
        <v>59310.55342465753</v>
      </c>
    </row>
    <row r="13" spans="1:8" ht="35.25" customHeight="1">
      <c r="A13" s="100"/>
      <c r="B13" s="71" t="s">
        <v>48</v>
      </c>
      <c r="C13" s="70" t="s">
        <v>49</v>
      </c>
      <c r="D13" s="71">
        <f>D12/D7*1000</f>
        <v>327.80739947413747</v>
      </c>
      <c r="E13" s="71">
        <f>E12/E7*1000</f>
        <v>319.8240156157653</v>
      </c>
      <c r="F13" s="72">
        <f>F12/F7*1000</f>
        <v>321.8845583263964</v>
      </c>
      <c r="G13" s="71">
        <f>G12/G7*1000</f>
        <v>318.8245211573339</v>
      </c>
      <c r="H13" s="73">
        <f>H12/H7*1000</f>
        <v>321.4820962792631</v>
      </c>
    </row>
    <row r="14" spans="1:8" ht="35.25" customHeight="1">
      <c r="A14" s="95" t="s">
        <v>50</v>
      </c>
      <c r="B14" s="75" t="s">
        <v>51</v>
      </c>
      <c r="C14" s="70" t="s">
        <v>44</v>
      </c>
      <c r="D14" s="71">
        <v>20576679</v>
      </c>
      <c r="E14" s="71">
        <v>19906487</v>
      </c>
      <c r="F14" s="72">
        <v>20103251</v>
      </c>
      <c r="G14" s="71">
        <v>19946089</v>
      </c>
      <c r="H14" s="73">
        <v>20075602</v>
      </c>
    </row>
    <row r="15" spans="1:8" ht="35.25" customHeight="1">
      <c r="A15" s="95"/>
      <c r="B15" s="71" t="s">
        <v>47</v>
      </c>
      <c r="C15" s="70" t="s">
        <v>44</v>
      </c>
      <c r="D15" s="71">
        <f>D14/365</f>
        <v>56374.46301369863</v>
      </c>
      <c r="E15" s="71">
        <f>E14/365</f>
        <v>54538.32054794521</v>
      </c>
      <c r="F15" s="72">
        <f>F14/365</f>
        <v>55077.4</v>
      </c>
      <c r="G15" s="71">
        <f>G14/366</f>
        <v>54497.51092896175</v>
      </c>
      <c r="H15" s="73">
        <f>H14/365</f>
        <v>55001.64931506849</v>
      </c>
    </row>
    <row r="16" spans="1:8" ht="35.25" customHeight="1">
      <c r="A16" s="95"/>
      <c r="B16" s="71" t="s">
        <v>48</v>
      </c>
      <c r="C16" s="70" t="s">
        <v>49</v>
      </c>
      <c r="D16" s="71">
        <f>D15/D7*1000</f>
        <v>303.0868813269748</v>
      </c>
      <c r="E16" s="71">
        <f>E15/E7*1000</f>
        <v>293.8360445020969</v>
      </c>
      <c r="F16" s="72">
        <f>F15/F7*1000</f>
        <v>297.60950147514944</v>
      </c>
      <c r="G16" s="71">
        <f>G15/G7*1000</f>
        <v>294.8106143644877</v>
      </c>
      <c r="H16" s="73">
        <f>H15/H7*1000</f>
        <v>298.1264631611759</v>
      </c>
    </row>
    <row r="17" spans="1:8" ht="35.25" customHeight="1">
      <c r="A17" s="96" t="s">
        <v>52</v>
      </c>
      <c r="B17" s="96"/>
      <c r="C17" s="76" t="s">
        <v>53</v>
      </c>
      <c r="D17" s="77">
        <f>D7/D5*100</f>
        <v>99.74153139964501</v>
      </c>
      <c r="E17" s="77">
        <f>E7/E5*100</f>
        <v>99.75009807978589</v>
      </c>
      <c r="F17" s="78">
        <f>F7/F5*100</f>
        <v>99.76012204128057</v>
      </c>
      <c r="G17" s="77">
        <f>G7/G5*100</f>
        <v>99.77008020207036</v>
      </c>
      <c r="H17" s="79">
        <f>H7/H5*100</f>
        <v>99.77987863578838</v>
      </c>
    </row>
    <row r="18" spans="1:8" ht="35.25" customHeight="1">
      <c r="A18" s="97" t="s">
        <v>54</v>
      </c>
      <c r="B18" s="97"/>
      <c r="C18" s="70" t="s">
        <v>55</v>
      </c>
      <c r="D18" s="71">
        <v>1188620</v>
      </c>
      <c r="E18" s="71">
        <v>1196010</v>
      </c>
      <c r="F18" s="72">
        <v>1204920</v>
      </c>
      <c r="G18" s="71">
        <v>1217247</v>
      </c>
      <c r="H18" s="73">
        <v>1226149</v>
      </c>
    </row>
    <row r="19" spans="1:8" ht="35.25" customHeight="1" thickBot="1">
      <c r="A19" s="98" t="s">
        <v>56</v>
      </c>
      <c r="B19" s="98"/>
      <c r="C19" s="80" t="s">
        <v>57</v>
      </c>
      <c r="D19" s="81">
        <v>86510</v>
      </c>
      <c r="E19" s="81">
        <v>86510</v>
      </c>
      <c r="F19" s="82">
        <v>86510</v>
      </c>
      <c r="G19" s="81">
        <v>86510</v>
      </c>
      <c r="H19" s="83">
        <v>86510</v>
      </c>
    </row>
    <row r="20" spans="1:8" ht="15" customHeight="1">
      <c r="A20" s="84" t="s">
        <v>58</v>
      </c>
      <c r="B20" s="65"/>
      <c r="C20" s="64"/>
      <c r="D20" s="65"/>
      <c r="E20" s="65"/>
      <c r="F20" s="65"/>
      <c r="G20" s="65"/>
      <c r="H20" s="85" t="s">
        <v>59</v>
      </c>
    </row>
    <row r="21" spans="1:8" ht="15" customHeight="1">
      <c r="A21" s="86"/>
      <c r="B21" s="65"/>
      <c r="C21" s="64"/>
      <c r="D21" s="65"/>
      <c r="E21" s="65"/>
      <c r="F21" s="65"/>
      <c r="G21" s="87" t="s">
        <v>60</v>
      </c>
      <c r="H21"/>
    </row>
    <row r="22" spans="1:8" ht="15" customHeight="1">
      <c r="A22" s="65"/>
      <c r="B22" s="65"/>
      <c r="C22" s="64"/>
      <c r="D22" s="65"/>
      <c r="E22" s="65"/>
      <c r="F22" s="65"/>
      <c r="G22" s="65"/>
      <c r="H22" s="86"/>
    </row>
    <row r="23" ht="15" customHeight="1"/>
    <row r="24" ht="15" customHeight="1"/>
    <row r="25" ht="15" customHeight="1"/>
    <row r="27" ht="27" customHeight="1"/>
    <row r="30" ht="13.5" customHeight="1"/>
    <row r="46" ht="21.75" customHeight="1"/>
    <row r="49" ht="13.5" customHeight="1"/>
  </sheetData>
  <sheetProtection/>
  <mergeCells count="10">
    <mergeCell ref="A14:A16"/>
    <mergeCell ref="A17:B17"/>
    <mergeCell ref="A18:B18"/>
    <mergeCell ref="A19:B19"/>
    <mergeCell ref="A4:B4"/>
    <mergeCell ref="A5:B5"/>
    <mergeCell ref="A6:B6"/>
    <mergeCell ref="A7:B7"/>
    <mergeCell ref="A8:B8"/>
    <mergeCell ref="A9:A13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藤井　利依子</cp:lastModifiedBy>
  <cp:lastPrinted>2014-09-24T05:03:09Z</cp:lastPrinted>
  <dcterms:created xsi:type="dcterms:W3CDTF">2006-03-13T15:24:07Z</dcterms:created>
  <dcterms:modified xsi:type="dcterms:W3CDTF">2014-09-24T05:03:20Z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AuthorEmail">
    <vt:lpwstr>takuji.yao@mof.go.jp</vt:lpwstr>
  </property>
  <property fmtid="{D5CDD505-2E9C-101B-9397-08002B2CF9AE}" pid="4" name="_AuthorEmailDisplayName">
    <vt:lpwstr>八尾拓史</vt:lpwstr>
  </property>
  <property fmtid="{D5CDD505-2E9C-101B-9397-08002B2CF9AE}" pid="5" name="_EmailSubject">
    <vt:lpwstr>予算執行調査調査票（国勢調査）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