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610" windowHeight="8985" tabRatio="597" activeTab="1"/>
  </bookViews>
  <sheets>
    <sheet name="25" sheetId="1" r:id="rId1"/>
    <sheet name="26" sheetId="2" r:id="rId2"/>
  </sheets>
  <definedNames>
    <definedName name="_xlnm.Print_Area" localSheetId="0">'25'!$A$1:$G$33</definedName>
  </definedNames>
  <calcPr fullCalcOnLoad="1"/>
</workbook>
</file>

<file path=xl/sharedStrings.xml><?xml version="1.0" encoding="utf-8"?>
<sst xmlns="http://schemas.openxmlformats.org/spreadsheetml/2006/main" count="264" uniqueCount="58">
  <si>
    <t>事　　業　　所　　数</t>
  </si>
  <si>
    <t>総　　　　数</t>
  </si>
  <si>
    <t>従　業　者　数</t>
  </si>
  <si>
    <t>1～４人</t>
  </si>
  <si>
    <t>国・地方公共団体</t>
  </si>
  <si>
    <t>(旧豊川市)</t>
  </si>
  <si>
    <t>(旧小坂井町）</t>
  </si>
  <si>
    <t>平成２１年</t>
  </si>
  <si>
    <t>平成２４年</t>
  </si>
  <si>
    <t>派遣従業者のみ</t>
  </si>
  <si>
    <t>平成２６年</t>
  </si>
  <si>
    <t>(旧豊川市)</t>
  </si>
  <si>
    <t>-</t>
  </si>
  <si>
    <t>従業員規模別</t>
  </si>
  <si>
    <t>５～９人</t>
  </si>
  <si>
    <t>１０～１９人</t>
  </si>
  <si>
    <t>２０～２９人</t>
  </si>
  <si>
    <t>３０人以上</t>
  </si>
  <si>
    <t>従業者規模別事業所数及び従業者数の推移</t>
  </si>
  <si>
    <t>平成２１年は経済センサス基礎調査（平成21年7月1日現在）</t>
  </si>
  <si>
    <t>平成２６年は経済センサス基礎調査（平成26年7月1日現在）</t>
  </si>
  <si>
    <t>平成２４年は経済センサス活動調査（民営のみ）（平成24年2月1日現在）</t>
  </si>
  <si>
    <t>事業所数及び従業者数の推移（民営のみ）</t>
  </si>
  <si>
    <t>産業分類</t>
  </si>
  <si>
    <t>事業所数</t>
  </si>
  <si>
    <t>従業者数</t>
  </si>
  <si>
    <t>平成21年</t>
  </si>
  <si>
    <t>平成24年</t>
  </si>
  <si>
    <t>平成26年</t>
  </si>
  <si>
    <t>総　　　数</t>
  </si>
  <si>
    <t>第一次産業</t>
  </si>
  <si>
    <t>農業、林業</t>
  </si>
  <si>
    <t>（旧豊川市）</t>
  </si>
  <si>
    <t>-</t>
  </si>
  <si>
    <t>（旧小坂井町）</t>
  </si>
  <si>
    <t>漁業</t>
  </si>
  <si>
    <t>合計</t>
  </si>
  <si>
    <t>第二次産業</t>
  </si>
  <si>
    <t>鉱業、採石業、砂利採取業</t>
  </si>
  <si>
    <t>建設業</t>
  </si>
  <si>
    <t>製造業</t>
  </si>
  <si>
    <t>第三次産業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</si>
  <si>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</si>
  <si>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</si>
  <si>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</si>
  <si>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</si>
  <si>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</si>
  <si>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</si>
  <si>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</si>
  <si>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</si>
  <si>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</si>
  <si>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</si>
  <si>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</si>
  <si>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</si>
  <si>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</si>
  <si>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平成21年は経済センサス-基礎調査（平成21年7月1日現在）</t>
  </si>
  <si>
    <t>平成24年は経済センサス-活動調査（平成24年2月1日現在）</t>
  </si>
  <si>
    <t>平成26年は経済センサス-基礎調査（平成26年7月1日現在）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</si>
</sst>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#,##0_ "/>
    <numFmt numFmtId="191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hair"/>
    </border>
    <border diagonalDown="1">
      <left style="thin"/>
      <right style="thin"/>
      <top style="hair"/>
      <bottom style="hair"/>
      <diagonal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quotePrefix="1">
      <alignment horizontal="right" vertical="center"/>
    </xf>
    <xf numFmtId="49" fontId="2" fillId="0" borderId="11" xfId="0" applyNumberFormat="1" applyFont="1" applyBorder="1" applyAlignment="1" quotePrefix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190" fontId="2" fillId="0" borderId="11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right" vertical="center"/>
    </xf>
    <xf numFmtId="190" fontId="2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90" fontId="2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right" vertical="center"/>
    </xf>
    <xf numFmtId="191" fontId="2" fillId="0" borderId="12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 quotePrefix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0" fontId="2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8" fontId="46" fillId="0" borderId="0" xfId="48" applyFont="1" applyAlignment="1">
      <alignment vertical="center"/>
    </xf>
    <xf numFmtId="38" fontId="41" fillId="0" borderId="17" xfId="48" applyFont="1" applyBorder="1" applyAlignment="1">
      <alignment horizontal="center" vertical="center"/>
    </xf>
    <xf numFmtId="38" fontId="41" fillId="0" borderId="12" xfId="48" applyFont="1" applyBorder="1" applyAlignment="1">
      <alignment horizontal="center" vertical="center"/>
    </xf>
    <xf numFmtId="38" fontId="29" fillId="0" borderId="12" xfId="48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38" fontId="48" fillId="0" borderId="18" xfId="48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38" fontId="46" fillId="0" borderId="15" xfId="48" applyFont="1" applyBorder="1" applyAlignment="1">
      <alignment vertical="center"/>
    </xf>
    <xf numFmtId="38" fontId="46" fillId="0" borderId="15" xfId="48" applyFont="1" applyBorder="1" applyAlignment="1">
      <alignment horizontal="right" vertical="center"/>
    </xf>
    <xf numFmtId="38" fontId="48" fillId="0" borderId="15" xfId="48" applyFont="1" applyBorder="1" applyAlignment="1">
      <alignment horizontal="right" vertical="center"/>
    </xf>
    <xf numFmtId="0" fontId="46" fillId="0" borderId="19" xfId="0" applyFont="1" applyBorder="1" applyAlignment="1">
      <alignment horizontal="center" vertical="center"/>
    </xf>
    <xf numFmtId="38" fontId="46" fillId="0" borderId="19" xfId="48" applyFont="1" applyBorder="1" applyAlignment="1">
      <alignment vertical="center"/>
    </xf>
    <xf numFmtId="38" fontId="46" fillId="0" borderId="19" xfId="48" applyFont="1" applyBorder="1" applyAlignment="1">
      <alignment horizontal="right" vertical="center"/>
    </xf>
    <xf numFmtId="38" fontId="48" fillId="0" borderId="19" xfId="48" applyFont="1" applyBorder="1" applyAlignment="1">
      <alignment horizontal="right" vertical="center"/>
    </xf>
    <xf numFmtId="38" fontId="48" fillId="0" borderId="18" xfId="48" applyFont="1" applyBorder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38" fontId="46" fillId="0" borderId="20" xfId="48" applyFont="1" applyBorder="1" applyAlignment="1">
      <alignment vertical="center"/>
    </xf>
    <xf numFmtId="38" fontId="46" fillId="0" borderId="20" xfId="48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38" fontId="48" fillId="0" borderId="17" xfId="48" applyFont="1" applyBorder="1" applyAlignment="1">
      <alignment vertical="center"/>
    </xf>
    <xf numFmtId="38" fontId="48" fillId="0" borderId="17" xfId="48" applyFont="1" applyBorder="1" applyAlignment="1">
      <alignment horizontal="right" vertical="center"/>
    </xf>
    <xf numFmtId="0" fontId="48" fillId="0" borderId="16" xfId="0" applyFont="1" applyFill="1" applyBorder="1" applyAlignment="1">
      <alignment horizontal="left" vertical="center" shrinkToFit="1"/>
    </xf>
    <xf numFmtId="38" fontId="48" fillId="0" borderId="10" xfId="48" applyFont="1" applyBorder="1" applyAlignment="1">
      <alignment vertical="center"/>
    </xf>
    <xf numFmtId="38" fontId="48" fillId="0" borderId="16" xfId="48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/>
    </xf>
    <xf numFmtId="38" fontId="41" fillId="0" borderId="21" xfId="48" applyFont="1" applyBorder="1" applyAlignment="1">
      <alignment horizontal="center" vertical="center"/>
    </xf>
    <xf numFmtId="38" fontId="41" fillId="0" borderId="22" xfId="48" applyFont="1" applyBorder="1" applyAlignment="1">
      <alignment horizontal="center" vertical="center"/>
    </xf>
    <xf numFmtId="38" fontId="41" fillId="0" borderId="23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G73"/>
  <sheetViews>
    <sheetView view="pageBreakPreview" zoomScaleSheetLayoutView="100" zoomScalePageLayoutView="0" workbookViewId="0" topLeftCell="A22">
      <selection activeCell="F31" sqref="F31"/>
    </sheetView>
  </sheetViews>
  <sheetFormatPr defaultColWidth="9.00390625" defaultRowHeight="13.5"/>
  <cols>
    <col min="1" max="7" width="12.625" style="1" customWidth="1"/>
    <col min="8" max="11" width="10.625" style="1" customWidth="1"/>
    <col min="12" max="16384" width="9.00390625" style="1" customWidth="1"/>
  </cols>
  <sheetData>
    <row r="1" ht="15" customHeight="1"/>
    <row r="2" ht="15" customHeight="1">
      <c r="A2" s="2"/>
    </row>
    <row r="3" spans="1:7" ht="24.75" customHeight="1">
      <c r="A3" s="4" t="s">
        <v>18</v>
      </c>
      <c r="G3" s="5"/>
    </row>
    <row r="4" spans="1:7" ht="24" customHeight="1">
      <c r="A4" s="63" t="s">
        <v>13</v>
      </c>
      <c r="B4" s="65" t="s">
        <v>0</v>
      </c>
      <c r="C4" s="65"/>
      <c r="D4" s="65"/>
      <c r="E4" s="65" t="s">
        <v>2</v>
      </c>
      <c r="F4" s="65"/>
      <c r="G4" s="65"/>
    </row>
    <row r="5" spans="1:7" ht="24" customHeight="1">
      <c r="A5" s="64"/>
      <c r="B5" s="33" t="s">
        <v>7</v>
      </c>
      <c r="C5" s="33" t="s">
        <v>8</v>
      </c>
      <c r="D5" s="33" t="s">
        <v>10</v>
      </c>
      <c r="E5" s="33" t="s">
        <v>7</v>
      </c>
      <c r="F5" s="33" t="s">
        <v>8</v>
      </c>
      <c r="G5" s="33" t="s">
        <v>10</v>
      </c>
    </row>
    <row r="6" spans="1:7" ht="24" customHeight="1">
      <c r="A6" s="31" t="s">
        <v>1</v>
      </c>
      <c r="B6" s="32">
        <f>SUM(B7:B8)</f>
        <v>7787</v>
      </c>
      <c r="C6" s="32">
        <f>C9+C12+C15+C18+C21+C24</f>
        <v>7300</v>
      </c>
      <c r="D6" s="32">
        <f>D9+D12+D15+D18+D21+D24+D27</f>
        <v>7395</v>
      </c>
      <c r="E6" s="32">
        <f>SUM(E7:E8)</f>
        <v>83676</v>
      </c>
      <c r="F6" s="32">
        <f>F9+F12+F15+F18+F21</f>
        <v>76254</v>
      </c>
      <c r="G6" s="32">
        <f>G9+G12+G15+G18+G21+G27</f>
        <v>85026</v>
      </c>
    </row>
    <row r="7" spans="1:7" ht="24" customHeight="1">
      <c r="A7" s="22" t="s">
        <v>5</v>
      </c>
      <c r="B7" s="23">
        <f>B10+B13+B16+B19+B22+B25+B28</f>
        <v>7010</v>
      </c>
      <c r="C7" s="21"/>
      <c r="D7" s="21"/>
      <c r="E7" s="23">
        <f>E10+E13+E16+E19+E22+E28</f>
        <v>75545</v>
      </c>
      <c r="F7" s="21"/>
      <c r="G7" s="21"/>
    </row>
    <row r="8" spans="1:7" ht="24" customHeight="1">
      <c r="A8" s="18" t="s">
        <v>6</v>
      </c>
      <c r="B8" s="19">
        <f>B11+B14+B17+B20+B23+B26+B29</f>
        <v>777</v>
      </c>
      <c r="C8" s="20"/>
      <c r="D8" s="20"/>
      <c r="E8" s="19">
        <f>E11+E14+E17+E20+E23+E29</f>
        <v>8131</v>
      </c>
      <c r="F8" s="20"/>
      <c r="G8" s="20"/>
    </row>
    <row r="9" spans="1:7" ht="24" customHeight="1">
      <c r="A9" s="24" t="s">
        <v>3</v>
      </c>
      <c r="B9" s="25">
        <f>SUM(B10:B11)</f>
        <v>4467</v>
      </c>
      <c r="C9" s="25">
        <v>4262</v>
      </c>
      <c r="D9" s="25">
        <v>4136</v>
      </c>
      <c r="E9" s="25">
        <f>SUM(E10:E11)</f>
        <v>9680</v>
      </c>
      <c r="F9" s="25">
        <v>9351</v>
      </c>
      <c r="G9" s="25">
        <v>8950</v>
      </c>
    </row>
    <row r="10" spans="1:7" ht="24" customHeight="1">
      <c r="A10" s="22" t="s">
        <v>5</v>
      </c>
      <c r="B10" s="27">
        <v>4003</v>
      </c>
      <c r="C10" s="21"/>
      <c r="D10" s="21"/>
      <c r="E10" s="27">
        <v>8650</v>
      </c>
      <c r="F10" s="21"/>
      <c r="G10" s="21"/>
    </row>
    <row r="11" spans="1:7" ht="24" customHeight="1">
      <c r="A11" s="18" t="s">
        <v>6</v>
      </c>
      <c r="B11" s="26">
        <v>464</v>
      </c>
      <c r="C11" s="20"/>
      <c r="D11" s="20"/>
      <c r="E11" s="26">
        <v>1030</v>
      </c>
      <c r="F11" s="20"/>
      <c r="G11" s="20"/>
    </row>
    <row r="12" spans="1:7" ht="24" customHeight="1">
      <c r="A12" s="24" t="s">
        <v>14</v>
      </c>
      <c r="B12" s="25">
        <f>SUM(B13:B14)</f>
        <v>1476</v>
      </c>
      <c r="C12" s="25">
        <v>1416</v>
      </c>
      <c r="D12" s="25">
        <v>1389</v>
      </c>
      <c r="E12" s="25">
        <f>SUM(E13:E14)</f>
        <v>9600</v>
      </c>
      <c r="F12" s="25">
        <v>9253</v>
      </c>
      <c r="G12" s="25">
        <v>9041</v>
      </c>
    </row>
    <row r="13" spans="1:7" ht="24" customHeight="1">
      <c r="A13" s="22" t="s">
        <v>11</v>
      </c>
      <c r="B13" s="27">
        <v>1341</v>
      </c>
      <c r="C13" s="21"/>
      <c r="D13" s="21"/>
      <c r="E13" s="27">
        <v>8736</v>
      </c>
      <c r="F13" s="21"/>
      <c r="G13" s="21"/>
    </row>
    <row r="14" spans="1:7" ht="24" customHeight="1">
      <c r="A14" s="18" t="s">
        <v>6</v>
      </c>
      <c r="B14" s="26">
        <v>135</v>
      </c>
      <c r="C14" s="20"/>
      <c r="D14" s="20"/>
      <c r="E14" s="26">
        <v>864</v>
      </c>
      <c r="F14" s="20"/>
      <c r="G14" s="20"/>
    </row>
    <row r="15" spans="1:7" ht="24" customHeight="1">
      <c r="A15" s="24" t="s">
        <v>15</v>
      </c>
      <c r="B15" s="25">
        <f>SUM(B16:B17)</f>
        <v>878</v>
      </c>
      <c r="C15" s="25">
        <v>862</v>
      </c>
      <c r="D15" s="25">
        <v>864</v>
      </c>
      <c r="E15" s="25">
        <f>SUM(E16:E17)</f>
        <v>11963</v>
      </c>
      <c r="F15" s="25">
        <v>11585</v>
      </c>
      <c r="G15" s="25">
        <v>11545</v>
      </c>
    </row>
    <row r="16" spans="1:7" ht="24" customHeight="1">
      <c r="A16" s="22" t="s">
        <v>5</v>
      </c>
      <c r="B16" s="27">
        <v>799</v>
      </c>
      <c r="C16" s="21"/>
      <c r="D16" s="21"/>
      <c r="E16" s="27">
        <v>10882</v>
      </c>
      <c r="F16" s="21"/>
      <c r="G16" s="21"/>
    </row>
    <row r="17" spans="1:7" ht="24" customHeight="1">
      <c r="A17" s="18" t="s">
        <v>6</v>
      </c>
      <c r="B17" s="26">
        <v>79</v>
      </c>
      <c r="C17" s="20"/>
      <c r="D17" s="20"/>
      <c r="E17" s="26">
        <v>1081</v>
      </c>
      <c r="F17" s="20"/>
      <c r="G17" s="20"/>
    </row>
    <row r="18" spans="1:7" ht="24" customHeight="1">
      <c r="A18" s="24" t="s">
        <v>16</v>
      </c>
      <c r="B18" s="25">
        <f>SUM(B19:B20)</f>
        <v>312</v>
      </c>
      <c r="C18" s="25">
        <v>314</v>
      </c>
      <c r="D18" s="25">
        <v>336</v>
      </c>
      <c r="E18" s="25">
        <f>SUM(E19:E20)</f>
        <v>7427</v>
      </c>
      <c r="F18" s="25">
        <v>7477</v>
      </c>
      <c r="G18" s="25">
        <v>7978</v>
      </c>
    </row>
    <row r="19" spans="1:7" ht="24" customHeight="1">
      <c r="A19" s="22" t="s">
        <v>5</v>
      </c>
      <c r="B19" s="27">
        <v>276</v>
      </c>
      <c r="C19" s="21"/>
      <c r="D19" s="21"/>
      <c r="E19" s="27">
        <v>6544</v>
      </c>
      <c r="F19" s="21"/>
      <c r="G19" s="21"/>
    </row>
    <row r="20" spans="1:7" ht="24" customHeight="1">
      <c r="A20" s="18" t="s">
        <v>6</v>
      </c>
      <c r="B20" s="26">
        <v>36</v>
      </c>
      <c r="C20" s="20"/>
      <c r="D20" s="20"/>
      <c r="E20" s="26">
        <v>883</v>
      </c>
      <c r="F20" s="20"/>
      <c r="G20" s="20"/>
    </row>
    <row r="21" spans="1:7" ht="24" customHeight="1">
      <c r="A21" s="24" t="s">
        <v>17</v>
      </c>
      <c r="B21" s="25">
        <f>SUM(B22:B23)</f>
        <v>426</v>
      </c>
      <c r="C21" s="25">
        <v>420</v>
      </c>
      <c r="D21" s="25">
        <v>432</v>
      </c>
      <c r="E21" s="25">
        <f>SUM(E22:E23)</f>
        <v>38055</v>
      </c>
      <c r="F21" s="25">
        <v>38588</v>
      </c>
      <c r="G21" s="25">
        <v>40468</v>
      </c>
    </row>
    <row r="22" spans="1:7" ht="24" customHeight="1">
      <c r="A22" s="22" t="s">
        <v>5</v>
      </c>
      <c r="B22" s="27">
        <v>384</v>
      </c>
      <c r="C22" s="21"/>
      <c r="D22" s="21"/>
      <c r="E22" s="27">
        <v>34245</v>
      </c>
      <c r="F22" s="21"/>
      <c r="G22" s="21"/>
    </row>
    <row r="23" spans="1:7" ht="24" customHeight="1">
      <c r="A23" s="18" t="s">
        <v>6</v>
      </c>
      <c r="B23" s="26">
        <v>42</v>
      </c>
      <c r="C23" s="20"/>
      <c r="D23" s="20"/>
      <c r="E23" s="26">
        <v>3810</v>
      </c>
      <c r="F23" s="20"/>
      <c r="G23" s="20"/>
    </row>
    <row r="24" spans="1:7" ht="24" customHeight="1">
      <c r="A24" s="28" t="s">
        <v>9</v>
      </c>
      <c r="B24" s="25">
        <f>SUM(B25:B26)</f>
        <v>13</v>
      </c>
      <c r="C24" s="25">
        <v>26</v>
      </c>
      <c r="D24" s="25">
        <v>21</v>
      </c>
      <c r="E24" s="16" t="s">
        <v>12</v>
      </c>
      <c r="F24" s="16" t="s">
        <v>12</v>
      </c>
      <c r="G24" s="16" t="s">
        <v>12</v>
      </c>
    </row>
    <row r="25" spans="1:7" ht="24" customHeight="1">
      <c r="A25" s="22" t="s">
        <v>5</v>
      </c>
      <c r="B25" s="27">
        <v>12</v>
      </c>
      <c r="C25" s="21"/>
      <c r="D25" s="21"/>
      <c r="E25" s="29" t="s">
        <v>12</v>
      </c>
      <c r="F25" s="21"/>
      <c r="G25" s="21"/>
    </row>
    <row r="26" spans="1:7" ht="24" customHeight="1">
      <c r="A26" s="18" t="s">
        <v>6</v>
      </c>
      <c r="B26" s="26">
        <v>1</v>
      </c>
      <c r="C26" s="20"/>
      <c r="D26" s="20"/>
      <c r="E26" s="17" t="s">
        <v>12</v>
      </c>
      <c r="F26" s="20"/>
      <c r="G26" s="20"/>
    </row>
    <row r="27" spans="1:7" ht="24" customHeight="1">
      <c r="A27" s="30" t="s">
        <v>4</v>
      </c>
      <c r="B27" s="25">
        <f>SUM(B28:B29)</f>
        <v>215</v>
      </c>
      <c r="C27" s="16" t="s">
        <v>12</v>
      </c>
      <c r="D27" s="25">
        <v>217</v>
      </c>
      <c r="E27" s="25">
        <f>SUM(E28:E29)</f>
        <v>6951</v>
      </c>
      <c r="F27" s="16" t="s">
        <v>12</v>
      </c>
      <c r="G27" s="25">
        <v>7044</v>
      </c>
    </row>
    <row r="28" spans="1:7" ht="24" customHeight="1">
      <c r="A28" s="22" t="s">
        <v>5</v>
      </c>
      <c r="B28" s="27">
        <v>195</v>
      </c>
      <c r="C28" s="21"/>
      <c r="D28" s="21"/>
      <c r="E28" s="27">
        <v>6488</v>
      </c>
      <c r="F28" s="21"/>
      <c r="G28" s="21"/>
    </row>
    <row r="29" spans="1:7" ht="24" customHeight="1">
      <c r="A29" s="18" t="s">
        <v>6</v>
      </c>
      <c r="B29" s="26">
        <v>20</v>
      </c>
      <c r="C29" s="20"/>
      <c r="D29" s="20"/>
      <c r="E29" s="26">
        <v>463</v>
      </c>
      <c r="F29" s="20"/>
      <c r="G29" s="20"/>
    </row>
    <row r="30" ht="15" customHeight="1">
      <c r="A30" s="6"/>
    </row>
    <row r="31" ht="15" customHeight="1">
      <c r="A31" s="3" t="s">
        <v>19</v>
      </c>
    </row>
    <row r="32" spans="1:7" ht="15" customHeight="1">
      <c r="A32" s="3" t="s">
        <v>21</v>
      </c>
      <c r="B32" s="2"/>
      <c r="C32" s="2"/>
      <c r="D32" s="2"/>
      <c r="E32" s="2"/>
      <c r="F32" s="2"/>
      <c r="G32" s="2"/>
    </row>
    <row r="33" spans="1:7" ht="15" customHeight="1">
      <c r="A33" s="3" t="s">
        <v>20</v>
      </c>
      <c r="B33" s="2"/>
      <c r="C33" s="2"/>
      <c r="D33" s="2"/>
      <c r="E33" s="2"/>
      <c r="F33" s="2"/>
      <c r="G33" s="2"/>
    </row>
    <row r="34" spans="1:7" ht="15" customHeight="1">
      <c r="A34" s="7"/>
      <c r="B34" s="8"/>
      <c r="C34" s="8"/>
      <c r="D34" s="8"/>
      <c r="E34" s="8"/>
      <c r="F34" s="8"/>
      <c r="G34" s="8"/>
    </row>
    <row r="35" spans="1:7" ht="15" customHeight="1">
      <c r="A35" s="7"/>
      <c r="B35" s="9"/>
      <c r="C35" s="9"/>
      <c r="D35" s="9"/>
      <c r="E35" s="9"/>
      <c r="F35" s="9"/>
      <c r="G35" s="9"/>
    </row>
    <row r="36" spans="1:7" ht="15" customHeight="1">
      <c r="A36" s="10"/>
      <c r="B36" s="11"/>
      <c r="C36" s="11"/>
      <c r="D36" s="11"/>
      <c r="E36" s="11"/>
      <c r="F36" s="11"/>
      <c r="G36" s="11"/>
    </row>
    <row r="37" spans="1:7" ht="15" customHeight="1">
      <c r="A37" s="12"/>
      <c r="B37" s="13"/>
      <c r="C37" s="13"/>
      <c r="D37" s="13"/>
      <c r="E37" s="13"/>
      <c r="F37" s="13"/>
      <c r="G37" s="13"/>
    </row>
    <row r="38" spans="1:7" ht="15" customHeight="1">
      <c r="A38" s="12"/>
      <c r="B38" s="13"/>
      <c r="C38" s="13"/>
      <c r="D38" s="13"/>
      <c r="E38" s="13"/>
      <c r="F38" s="13"/>
      <c r="G38" s="13"/>
    </row>
    <row r="39" spans="1:7" ht="15" customHeight="1">
      <c r="A39" s="12"/>
      <c r="B39" s="13"/>
      <c r="C39" s="13"/>
      <c r="D39" s="13"/>
      <c r="E39" s="13"/>
      <c r="F39" s="13"/>
      <c r="G39" s="13"/>
    </row>
    <row r="40" spans="1:7" ht="15" customHeight="1">
      <c r="A40" s="12"/>
      <c r="B40" s="14"/>
      <c r="C40" s="14"/>
      <c r="D40" s="14"/>
      <c r="E40" s="14"/>
      <c r="F40" s="14"/>
      <c r="G40" s="14"/>
    </row>
    <row r="41" spans="1:7" ht="15" customHeight="1">
      <c r="A41" s="12"/>
      <c r="B41" s="13"/>
      <c r="C41" s="13"/>
      <c r="D41" s="13"/>
      <c r="E41" s="13"/>
      <c r="F41" s="13"/>
      <c r="G41" s="13"/>
    </row>
    <row r="42" spans="1:7" ht="15" customHeight="1">
      <c r="A42" s="12"/>
      <c r="B42" s="15"/>
      <c r="C42" s="15"/>
      <c r="D42" s="15"/>
      <c r="E42" s="15"/>
      <c r="F42" s="15"/>
      <c r="G42" s="15"/>
    </row>
    <row r="43" spans="1:7" ht="18" customHeight="1">
      <c r="A43" s="3"/>
      <c r="B43" s="4"/>
      <c r="C43" s="4"/>
      <c r="D43" s="4"/>
      <c r="E43" s="2"/>
      <c r="F43" s="2"/>
      <c r="G43" s="2"/>
    </row>
    <row r="44" spans="1:7" ht="18" customHeight="1">
      <c r="A44" s="3"/>
      <c r="B44" s="4"/>
      <c r="C44" s="4"/>
      <c r="D44" s="4"/>
      <c r="E44" s="2"/>
      <c r="F44" s="2"/>
      <c r="G44" s="2"/>
    </row>
    <row r="45" spans="1:7" ht="18" customHeight="1">
      <c r="A45" s="2"/>
      <c r="B45" s="2"/>
      <c r="C45" s="2"/>
      <c r="D45" s="2"/>
      <c r="E45" s="2"/>
      <c r="F45" s="2"/>
      <c r="G45" s="2"/>
    </row>
    <row r="46" spans="1:7" ht="18" customHeight="1">
      <c r="A46" s="2"/>
      <c r="B46" s="2"/>
      <c r="C46" s="2"/>
      <c r="D46" s="2"/>
      <c r="E46" s="2"/>
      <c r="F46" s="2"/>
      <c r="G46" s="2"/>
    </row>
    <row r="47" spans="1:7" ht="18" customHeight="1">
      <c r="A47" s="2"/>
      <c r="B47" s="2"/>
      <c r="C47" s="2"/>
      <c r="D47" s="2"/>
      <c r="E47" s="2"/>
      <c r="F47" s="2"/>
      <c r="G47" s="2"/>
    </row>
    <row r="48" spans="1:7" ht="18" customHeight="1">
      <c r="A48" s="7"/>
      <c r="B48" s="8"/>
      <c r="C48" s="8"/>
      <c r="D48" s="8"/>
      <c r="E48" s="8"/>
      <c r="F48" s="8"/>
      <c r="G48" s="8"/>
    </row>
    <row r="49" spans="1:7" ht="18" customHeight="1">
      <c r="A49" s="7"/>
      <c r="B49" s="9"/>
      <c r="C49" s="9"/>
      <c r="D49" s="9"/>
      <c r="E49" s="9"/>
      <c r="F49" s="9"/>
      <c r="G49" s="9"/>
    </row>
    <row r="50" spans="1:7" ht="18" customHeight="1">
      <c r="A50" s="10"/>
      <c r="B50" s="11"/>
      <c r="C50" s="11"/>
      <c r="D50" s="11"/>
      <c r="E50" s="11"/>
      <c r="F50" s="11"/>
      <c r="G50" s="11"/>
    </row>
    <row r="51" spans="1:7" ht="18" customHeight="1">
      <c r="A51" s="12"/>
      <c r="B51" s="13"/>
      <c r="C51" s="13"/>
      <c r="D51" s="13"/>
      <c r="E51" s="13"/>
      <c r="F51" s="13"/>
      <c r="G51" s="13"/>
    </row>
    <row r="52" spans="1:7" ht="18" customHeight="1">
      <c r="A52" s="12"/>
      <c r="B52" s="13"/>
      <c r="C52" s="13"/>
      <c r="D52" s="13"/>
      <c r="E52" s="13"/>
      <c r="F52" s="13"/>
      <c r="G52" s="13"/>
    </row>
    <row r="53" spans="1:7" ht="18" customHeight="1">
      <c r="A53" s="12"/>
      <c r="B53" s="13"/>
      <c r="C53" s="13"/>
      <c r="D53" s="13"/>
      <c r="E53" s="13"/>
      <c r="F53" s="13"/>
      <c r="G53" s="13"/>
    </row>
    <row r="54" spans="1:7" ht="18" customHeight="1">
      <c r="A54" s="12"/>
      <c r="B54" s="14"/>
      <c r="C54" s="14"/>
      <c r="D54" s="14"/>
      <c r="E54" s="14"/>
      <c r="F54" s="14"/>
      <c r="G54" s="14"/>
    </row>
    <row r="55" spans="1:7" ht="18" customHeight="1">
      <c r="A55" s="12"/>
      <c r="B55" s="13"/>
      <c r="C55" s="13"/>
      <c r="D55" s="13"/>
      <c r="E55" s="13"/>
      <c r="F55" s="13"/>
      <c r="G55" s="13"/>
    </row>
    <row r="56" spans="1:7" ht="18" customHeight="1">
      <c r="A56" s="12"/>
      <c r="B56" s="15"/>
      <c r="C56" s="15"/>
      <c r="D56" s="15"/>
      <c r="E56" s="15"/>
      <c r="F56" s="15"/>
      <c r="G56" s="15"/>
    </row>
    <row r="57" spans="1:7" ht="18" customHeight="1">
      <c r="A57" s="3"/>
      <c r="B57" s="4"/>
      <c r="C57" s="4"/>
      <c r="D57" s="4"/>
      <c r="E57" s="2"/>
      <c r="F57" s="2"/>
      <c r="G57" s="2"/>
    </row>
    <row r="58" spans="1:7" ht="18" customHeight="1">
      <c r="A58" s="2"/>
      <c r="B58" s="2"/>
      <c r="C58" s="2"/>
      <c r="D58" s="2"/>
      <c r="E58" s="2"/>
      <c r="F58" s="2"/>
      <c r="G58" s="2"/>
    </row>
    <row r="59" spans="1:7" ht="18" customHeight="1">
      <c r="A59" s="2"/>
      <c r="B59" s="2"/>
      <c r="C59" s="2"/>
      <c r="D59" s="2"/>
      <c r="E59" s="2"/>
      <c r="F59" s="2"/>
      <c r="G59" s="2"/>
    </row>
    <row r="60" spans="1:7" ht="18" customHeight="1">
      <c r="A60" s="2"/>
      <c r="B60" s="2"/>
      <c r="C60" s="2"/>
      <c r="D60" s="2"/>
      <c r="E60" s="2"/>
      <c r="F60" s="2"/>
      <c r="G60" s="2"/>
    </row>
    <row r="61" spans="1:7" ht="18" customHeight="1">
      <c r="A61" s="2"/>
      <c r="B61" s="2"/>
      <c r="C61" s="2"/>
      <c r="D61" s="2"/>
      <c r="E61" s="2"/>
      <c r="F61" s="2"/>
      <c r="G61" s="2"/>
    </row>
    <row r="62" spans="1:7" ht="18" customHeight="1">
      <c r="A62" s="2"/>
      <c r="B62" s="2"/>
      <c r="C62" s="2"/>
      <c r="D62" s="2"/>
      <c r="E62" s="2"/>
      <c r="F62" s="2"/>
      <c r="G62" s="2"/>
    </row>
    <row r="63" spans="1:7" ht="18" customHeight="1">
      <c r="A63" s="2"/>
      <c r="B63" s="2"/>
      <c r="C63" s="2"/>
      <c r="D63" s="2"/>
      <c r="E63" s="2"/>
      <c r="F63" s="2"/>
      <c r="G63" s="2"/>
    </row>
    <row r="64" spans="1:7" ht="18" customHeight="1">
      <c r="A64" s="2"/>
      <c r="B64" s="2"/>
      <c r="C64" s="2"/>
      <c r="D64" s="2"/>
      <c r="E64" s="2"/>
      <c r="F64" s="2"/>
      <c r="G64" s="2"/>
    </row>
    <row r="65" spans="1:7" ht="18" customHeight="1">
      <c r="A65" s="2"/>
      <c r="B65" s="2"/>
      <c r="C65" s="2"/>
      <c r="D65" s="2"/>
      <c r="E65" s="2"/>
      <c r="F65" s="2"/>
      <c r="G65" s="2"/>
    </row>
    <row r="66" spans="1:7" ht="18" customHeight="1">
      <c r="A66" s="2"/>
      <c r="B66" s="2"/>
      <c r="C66" s="2"/>
      <c r="D66" s="2"/>
      <c r="E66" s="2"/>
      <c r="F66" s="2"/>
      <c r="G66" s="2"/>
    </row>
    <row r="67" spans="1:7" ht="18" customHeight="1">
      <c r="A67" s="2"/>
      <c r="B67" s="2"/>
      <c r="C67" s="2"/>
      <c r="D67" s="2"/>
      <c r="E67" s="2"/>
      <c r="F67" s="2"/>
      <c r="G67" s="2"/>
    </row>
    <row r="68" spans="1:7" ht="18" customHeight="1">
      <c r="A68" s="2"/>
      <c r="B68" s="2"/>
      <c r="C68" s="2"/>
      <c r="D68" s="2"/>
      <c r="E68" s="2"/>
      <c r="F68" s="2"/>
      <c r="G68" s="2"/>
    </row>
    <row r="69" spans="1:7" ht="18" customHeight="1">
      <c r="A69" s="2"/>
      <c r="B69" s="2"/>
      <c r="C69" s="2"/>
      <c r="D69" s="2"/>
      <c r="E69" s="2"/>
      <c r="F69" s="2"/>
      <c r="G69" s="2"/>
    </row>
    <row r="70" spans="1:7" ht="18" customHeight="1">
      <c r="A70" s="2"/>
      <c r="B70" s="2"/>
      <c r="C70" s="2"/>
      <c r="D70" s="2"/>
      <c r="E70" s="2"/>
      <c r="F70" s="2"/>
      <c r="G70" s="2"/>
    </row>
    <row r="71" spans="1:7" ht="18" customHeight="1">
      <c r="A71" s="2"/>
      <c r="B71" s="2"/>
      <c r="C71" s="2"/>
      <c r="D71" s="2"/>
      <c r="E71" s="2"/>
      <c r="F71" s="2"/>
      <c r="G71" s="2"/>
    </row>
    <row r="72" spans="1:7" ht="18" customHeight="1">
      <c r="A72" s="2"/>
      <c r="B72" s="2"/>
      <c r="C72" s="2"/>
      <c r="D72" s="2"/>
      <c r="E72" s="2"/>
      <c r="F72" s="2"/>
      <c r="G72" s="2"/>
    </row>
    <row r="73" spans="1:7" ht="18" customHeight="1">
      <c r="A73" s="2"/>
      <c r="B73" s="2"/>
      <c r="C73" s="2"/>
      <c r="D73" s="2"/>
      <c r="E73" s="2"/>
      <c r="F73" s="2"/>
      <c r="G73" s="2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3">
    <mergeCell ref="A4:A5"/>
    <mergeCell ref="B4:D4"/>
    <mergeCell ref="E4:G4"/>
  </mergeCells>
  <printOptions horizontalCentered="1"/>
  <pageMargins left="0.4330708661417323" right="0.31496062992125984" top="1.1811023622047245" bottom="0.3937007874015748" header="0.1968503937007874" footer="0.5118110236220472"/>
  <pageSetup horizontalDpi="400" verticalDpi="400" orientation="portrait" paperSize="9" r:id="rId1"/>
  <headerFooter alignWithMargins="0">
    <oddHeader>&amp;R
事業所－２５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66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5.875" style="34" customWidth="1"/>
    <col min="2" max="2" width="5.00390625" style="34" customWidth="1"/>
    <col min="3" max="3" width="31.125" style="34" customWidth="1"/>
    <col min="4" max="8" width="12.00390625" style="36" customWidth="1"/>
    <col min="9" max="9" width="12.00390625" style="34" customWidth="1"/>
    <col min="10" max="16384" width="9.00390625" style="34" customWidth="1"/>
  </cols>
  <sheetData>
    <row r="3" ht="21.75" customHeight="1">
      <c r="B3" s="35" t="s">
        <v>22</v>
      </c>
    </row>
    <row r="4" spans="2:9" ht="18.75" customHeight="1">
      <c r="B4" s="67" t="s">
        <v>23</v>
      </c>
      <c r="C4" s="67"/>
      <c r="D4" s="68" t="s">
        <v>24</v>
      </c>
      <c r="E4" s="69"/>
      <c r="F4" s="70"/>
      <c r="G4" s="68" t="s">
        <v>25</v>
      </c>
      <c r="H4" s="69"/>
      <c r="I4" s="70"/>
    </row>
    <row r="5" spans="2:9" ht="18.75" customHeight="1">
      <c r="B5" s="67"/>
      <c r="C5" s="67"/>
      <c r="D5" s="37" t="s">
        <v>26</v>
      </c>
      <c r="E5" s="37" t="s">
        <v>27</v>
      </c>
      <c r="F5" s="37" t="s">
        <v>28</v>
      </c>
      <c r="G5" s="38" t="s">
        <v>26</v>
      </c>
      <c r="H5" s="38" t="s">
        <v>27</v>
      </c>
      <c r="I5" s="37" t="s">
        <v>28</v>
      </c>
    </row>
    <row r="6" spans="2:9" ht="17.25" customHeight="1">
      <c r="B6" s="71" t="s">
        <v>29</v>
      </c>
      <c r="C6" s="72"/>
      <c r="D6" s="39">
        <f aca="true" t="shared" si="0" ref="D6:I6">D13+D23+D63</f>
        <v>7572</v>
      </c>
      <c r="E6" s="39">
        <f t="shared" si="0"/>
        <v>7300</v>
      </c>
      <c r="F6" s="39">
        <f t="shared" si="0"/>
        <v>7178</v>
      </c>
      <c r="G6" s="39">
        <f t="shared" si="0"/>
        <v>76725</v>
      </c>
      <c r="H6" s="39">
        <f t="shared" si="0"/>
        <v>76254</v>
      </c>
      <c r="I6" s="39">
        <f t="shared" si="0"/>
        <v>77982</v>
      </c>
    </row>
    <row r="7" spans="2:9" ht="17.25" customHeight="1">
      <c r="B7" s="66" t="s">
        <v>30</v>
      </c>
      <c r="C7" s="40" t="s">
        <v>31</v>
      </c>
      <c r="D7" s="41">
        <f>SUM(D8:D9)</f>
        <v>41</v>
      </c>
      <c r="E7" s="41">
        <v>39</v>
      </c>
      <c r="F7" s="41">
        <v>44</v>
      </c>
      <c r="G7" s="41">
        <f>SUM(G8:G9)</f>
        <v>429</v>
      </c>
      <c r="H7" s="41">
        <v>422</v>
      </c>
      <c r="I7" s="42">
        <v>498</v>
      </c>
    </row>
    <row r="8" spans="2:9" ht="17.25" customHeight="1">
      <c r="B8" s="66"/>
      <c r="C8" s="43" t="s">
        <v>32</v>
      </c>
      <c r="D8" s="44">
        <v>36</v>
      </c>
      <c r="E8" s="45" t="s">
        <v>33</v>
      </c>
      <c r="F8" s="45" t="s">
        <v>33</v>
      </c>
      <c r="G8" s="44">
        <v>385</v>
      </c>
      <c r="H8" s="45" t="s">
        <v>33</v>
      </c>
      <c r="I8" s="46" t="s">
        <v>33</v>
      </c>
    </row>
    <row r="9" spans="2:9" ht="17.25" customHeight="1">
      <c r="B9" s="66"/>
      <c r="C9" s="47" t="s">
        <v>34</v>
      </c>
      <c r="D9" s="48">
        <v>5</v>
      </c>
      <c r="E9" s="49" t="s">
        <v>33</v>
      </c>
      <c r="F9" s="49" t="s">
        <v>33</v>
      </c>
      <c r="G9" s="48">
        <v>44</v>
      </c>
      <c r="H9" s="45" t="s">
        <v>33</v>
      </c>
      <c r="I9" s="50" t="s">
        <v>33</v>
      </c>
    </row>
    <row r="10" spans="2:9" ht="17.25" customHeight="1">
      <c r="B10" s="66"/>
      <c r="C10" s="40" t="s">
        <v>35</v>
      </c>
      <c r="D10" s="41">
        <f>SUM(D11:D12)</f>
        <v>6</v>
      </c>
      <c r="E10" s="51">
        <v>6</v>
      </c>
      <c r="F10" s="51">
        <v>7</v>
      </c>
      <c r="G10" s="41">
        <f>SUM(G11:G12)</f>
        <v>52</v>
      </c>
      <c r="H10" s="41">
        <v>39</v>
      </c>
      <c r="I10" s="52">
        <v>40</v>
      </c>
    </row>
    <row r="11" spans="2:9" ht="17.25" customHeight="1">
      <c r="B11" s="66"/>
      <c r="C11" s="43" t="s">
        <v>32</v>
      </c>
      <c r="D11" s="44">
        <v>4</v>
      </c>
      <c r="E11" s="45" t="s">
        <v>33</v>
      </c>
      <c r="F11" s="45" t="s">
        <v>33</v>
      </c>
      <c r="G11" s="44">
        <v>38</v>
      </c>
      <c r="H11" s="45" t="s">
        <v>33</v>
      </c>
      <c r="I11" s="46" t="s">
        <v>33</v>
      </c>
    </row>
    <row r="12" spans="2:9" ht="17.25" customHeight="1">
      <c r="B12" s="66"/>
      <c r="C12" s="53" t="s">
        <v>34</v>
      </c>
      <c r="D12" s="54">
        <v>2</v>
      </c>
      <c r="E12" s="55" t="s">
        <v>33</v>
      </c>
      <c r="F12" s="55" t="s">
        <v>33</v>
      </c>
      <c r="G12" s="54">
        <v>14</v>
      </c>
      <c r="H12" s="45" t="s">
        <v>33</v>
      </c>
      <c r="I12" s="50" t="s">
        <v>33</v>
      </c>
    </row>
    <row r="13" spans="2:9" ht="17.25" customHeight="1">
      <c r="B13" s="66"/>
      <c r="C13" s="56" t="s">
        <v>36</v>
      </c>
      <c r="D13" s="57">
        <f aca="true" t="shared" si="1" ref="D13:I13">D7+D10</f>
        <v>47</v>
      </c>
      <c r="E13" s="58">
        <f t="shared" si="1"/>
        <v>45</v>
      </c>
      <c r="F13" s="58">
        <f t="shared" si="1"/>
        <v>51</v>
      </c>
      <c r="G13" s="57">
        <f t="shared" si="1"/>
        <v>481</v>
      </c>
      <c r="H13" s="57">
        <f t="shared" si="1"/>
        <v>461</v>
      </c>
      <c r="I13" s="57">
        <f t="shared" si="1"/>
        <v>538</v>
      </c>
    </row>
    <row r="14" spans="2:9" ht="17.25" customHeight="1">
      <c r="B14" s="66" t="s">
        <v>37</v>
      </c>
      <c r="C14" s="59" t="s">
        <v>38</v>
      </c>
      <c r="D14" s="41">
        <f>SUM(D15:D16)</f>
        <v>3</v>
      </c>
      <c r="E14" s="51">
        <v>2</v>
      </c>
      <c r="F14" s="51">
        <v>0</v>
      </c>
      <c r="G14" s="41">
        <f>SUM(G15:G16)</f>
        <v>15</v>
      </c>
      <c r="H14" s="41">
        <v>4</v>
      </c>
      <c r="I14" s="52">
        <v>0</v>
      </c>
    </row>
    <row r="15" spans="2:9" ht="17.25" customHeight="1">
      <c r="B15" s="66"/>
      <c r="C15" s="43" t="s">
        <v>32</v>
      </c>
      <c r="D15" s="44">
        <v>2</v>
      </c>
      <c r="E15" s="45" t="s">
        <v>12</v>
      </c>
      <c r="F15" s="45" t="s">
        <v>12</v>
      </c>
      <c r="G15" s="44">
        <v>3</v>
      </c>
      <c r="H15" s="45" t="s">
        <v>12</v>
      </c>
      <c r="I15" s="46" t="s">
        <v>12</v>
      </c>
    </row>
    <row r="16" spans="2:9" ht="17.25" customHeight="1">
      <c r="B16" s="66"/>
      <c r="C16" s="47" t="s">
        <v>34</v>
      </c>
      <c r="D16" s="48">
        <v>1</v>
      </c>
      <c r="E16" s="49" t="s">
        <v>12</v>
      </c>
      <c r="F16" s="49" t="s">
        <v>12</v>
      </c>
      <c r="G16" s="48">
        <v>12</v>
      </c>
      <c r="H16" s="45" t="s">
        <v>12</v>
      </c>
      <c r="I16" s="50" t="s">
        <v>12</v>
      </c>
    </row>
    <row r="17" spans="2:9" ht="17.25" customHeight="1">
      <c r="B17" s="66"/>
      <c r="C17" s="59" t="s">
        <v>39</v>
      </c>
      <c r="D17" s="41">
        <f>SUM(D18:D19)</f>
        <v>800</v>
      </c>
      <c r="E17" s="51">
        <v>753</v>
      </c>
      <c r="F17" s="51">
        <v>713</v>
      </c>
      <c r="G17" s="41">
        <f>SUM(G18:G19)</f>
        <v>4948</v>
      </c>
      <c r="H17" s="41">
        <v>4503</v>
      </c>
      <c r="I17" s="60">
        <v>4286</v>
      </c>
    </row>
    <row r="18" spans="2:9" ht="17.25" customHeight="1">
      <c r="B18" s="66"/>
      <c r="C18" s="43" t="s">
        <v>32</v>
      </c>
      <c r="D18" s="44">
        <v>677</v>
      </c>
      <c r="E18" s="45" t="s">
        <v>12</v>
      </c>
      <c r="F18" s="45" t="s">
        <v>12</v>
      </c>
      <c r="G18" s="44">
        <v>4179</v>
      </c>
      <c r="H18" s="45" t="s">
        <v>12</v>
      </c>
      <c r="I18" s="46" t="s">
        <v>12</v>
      </c>
    </row>
    <row r="19" spans="2:9" ht="17.25" customHeight="1">
      <c r="B19" s="66"/>
      <c r="C19" s="47" t="s">
        <v>34</v>
      </c>
      <c r="D19" s="48">
        <v>123</v>
      </c>
      <c r="E19" s="49" t="s">
        <v>12</v>
      </c>
      <c r="F19" s="49" t="s">
        <v>12</v>
      </c>
      <c r="G19" s="48">
        <v>769</v>
      </c>
      <c r="H19" s="45" t="s">
        <v>12</v>
      </c>
      <c r="I19" s="50" t="s">
        <v>12</v>
      </c>
    </row>
    <row r="20" spans="2:9" ht="17.25" customHeight="1">
      <c r="B20" s="66"/>
      <c r="C20" s="59" t="s">
        <v>40</v>
      </c>
      <c r="D20" s="41">
        <f>SUM(D21:D22)</f>
        <v>1093</v>
      </c>
      <c r="E20" s="51">
        <v>1047</v>
      </c>
      <c r="F20" s="51">
        <v>1022</v>
      </c>
      <c r="G20" s="41">
        <f>SUM(G21:G22)</f>
        <v>26885</v>
      </c>
      <c r="H20" s="41">
        <v>27881</v>
      </c>
      <c r="I20" s="61">
        <v>28021</v>
      </c>
    </row>
    <row r="21" spans="2:9" ht="17.25" customHeight="1">
      <c r="B21" s="66"/>
      <c r="C21" s="43" t="s">
        <v>32</v>
      </c>
      <c r="D21" s="44">
        <v>970</v>
      </c>
      <c r="E21" s="45" t="s">
        <v>12</v>
      </c>
      <c r="F21" s="45" t="s">
        <v>12</v>
      </c>
      <c r="G21" s="44">
        <v>24373</v>
      </c>
      <c r="H21" s="45" t="s">
        <v>12</v>
      </c>
      <c r="I21" s="46" t="s">
        <v>12</v>
      </c>
    </row>
    <row r="22" spans="2:9" ht="17.25" customHeight="1">
      <c r="B22" s="66"/>
      <c r="C22" s="53" t="s">
        <v>34</v>
      </c>
      <c r="D22" s="54">
        <v>123</v>
      </c>
      <c r="E22" s="55" t="s">
        <v>12</v>
      </c>
      <c r="F22" s="55" t="s">
        <v>12</v>
      </c>
      <c r="G22" s="54">
        <v>2512</v>
      </c>
      <c r="H22" s="45" t="s">
        <v>12</v>
      </c>
      <c r="I22" s="50" t="s">
        <v>12</v>
      </c>
    </row>
    <row r="23" spans="2:9" ht="17.25" customHeight="1">
      <c r="B23" s="66"/>
      <c r="C23" s="56" t="s">
        <v>36</v>
      </c>
      <c r="D23" s="57">
        <f aca="true" t="shared" si="2" ref="D23:I23">D14+D17+D20</f>
        <v>1896</v>
      </c>
      <c r="E23" s="58">
        <f t="shared" si="2"/>
        <v>1802</v>
      </c>
      <c r="F23" s="58">
        <f t="shared" si="2"/>
        <v>1735</v>
      </c>
      <c r="G23" s="57">
        <f t="shared" si="2"/>
        <v>31848</v>
      </c>
      <c r="H23" s="57">
        <f t="shared" si="2"/>
        <v>32388</v>
      </c>
      <c r="I23" s="57">
        <f t="shared" si="2"/>
        <v>32307</v>
      </c>
    </row>
    <row r="24" spans="2:9" ht="17.25" customHeight="1">
      <c r="B24" s="66" t="s">
        <v>41</v>
      </c>
      <c r="C24" s="59" t="s">
        <v>42</v>
      </c>
      <c r="D24" s="41">
        <v>2</v>
      </c>
      <c r="E24" s="51">
        <v>3</v>
      </c>
      <c r="F24" s="51">
        <v>3</v>
      </c>
      <c r="G24" s="41">
        <f>SUM(G25:G26)</f>
        <v>68</v>
      </c>
      <c r="H24" s="41">
        <v>68</v>
      </c>
      <c r="I24" s="52">
        <v>70</v>
      </c>
    </row>
    <row r="25" spans="2:9" ht="17.25" customHeight="1">
      <c r="B25" s="66"/>
      <c r="C25" s="43" t="s">
        <v>32</v>
      </c>
      <c r="D25" s="44">
        <v>2</v>
      </c>
      <c r="E25" s="45" t="s">
        <v>12</v>
      </c>
      <c r="F25" s="45" t="s">
        <v>12</v>
      </c>
      <c r="G25" s="44">
        <v>68</v>
      </c>
      <c r="H25" s="45" t="s">
        <v>12</v>
      </c>
      <c r="I25" s="46" t="s">
        <v>12</v>
      </c>
    </row>
    <row r="26" spans="2:9" ht="17.25" customHeight="1">
      <c r="B26" s="66"/>
      <c r="C26" s="47" t="s">
        <v>34</v>
      </c>
      <c r="D26" s="49" t="s">
        <v>12</v>
      </c>
      <c r="E26" s="49" t="s">
        <v>12</v>
      </c>
      <c r="F26" s="49" t="s">
        <v>12</v>
      </c>
      <c r="G26" s="49" t="s">
        <v>12</v>
      </c>
      <c r="H26" s="45" t="s">
        <v>12</v>
      </c>
      <c r="I26" s="50" t="s">
        <v>12</v>
      </c>
    </row>
    <row r="27" spans="2:9" ht="17.25" customHeight="1">
      <c r="B27" s="66"/>
      <c r="C27" s="59" t="s">
        <v>43</v>
      </c>
      <c r="D27" s="41">
        <f>SUM(D28:D29)</f>
        <v>30</v>
      </c>
      <c r="E27" s="51">
        <v>24</v>
      </c>
      <c r="F27" s="51">
        <v>25</v>
      </c>
      <c r="G27" s="41">
        <f>SUM(G28:G29)</f>
        <v>187</v>
      </c>
      <c r="H27" s="41">
        <v>126</v>
      </c>
      <c r="I27" s="42">
        <v>141</v>
      </c>
    </row>
    <row r="28" spans="2:9" ht="17.25" customHeight="1">
      <c r="B28" s="66"/>
      <c r="C28" s="43" t="s">
        <v>32</v>
      </c>
      <c r="D28" s="44">
        <v>28</v>
      </c>
      <c r="E28" s="45" t="s">
        <v>12</v>
      </c>
      <c r="F28" s="45" t="s">
        <v>12</v>
      </c>
      <c r="G28" s="44">
        <v>182</v>
      </c>
      <c r="H28" s="45" t="s">
        <v>12</v>
      </c>
      <c r="I28" s="46" t="s">
        <v>12</v>
      </c>
    </row>
    <row r="29" spans="2:9" ht="17.25" customHeight="1">
      <c r="B29" s="66"/>
      <c r="C29" s="47" t="s">
        <v>34</v>
      </c>
      <c r="D29" s="48">
        <v>2</v>
      </c>
      <c r="E29" s="49" t="s">
        <v>12</v>
      </c>
      <c r="F29" s="49" t="s">
        <v>12</v>
      </c>
      <c r="G29" s="48">
        <v>5</v>
      </c>
      <c r="H29" s="45" t="s">
        <v>12</v>
      </c>
      <c r="I29" s="50" t="s">
        <v>12</v>
      </c>
    </row>
    <row r="30" spans="2:9" ht="17.25" customHeight="1">
      <c r="B30" s="66"/>
      <c r="C30" s="59" t="s">
        <v>44</v>
      </c>
      <c r="D30" s="41">
        <f>SUM(D31:D32)</f>
        <v>197</v>
      </c>
      <c r="E30" s="51">
        <v>178</v>
      </c>
      <c r="F30" s="51">
        <v>167</v>
      </c>
      <c r="G30" s="41">
        <f>SUM(G31:G32)</f>
        <v>4495</v>
      </c>
      <c r="H30" s="41">
        <v>3862</v>
      </c>
      <c r="I30" s="61">
        <v>3507</v>
      </c>
    </row>
    <row r="31" spans="2:9" ht="17.25" customHeight="1">
      <c r="B31" s="66"/>
      <c r="C31" s="43" t="s">
        <v>32</v>
      </c>
      <c r="D31" s="44">
        <v>168</v>
      </c>
      <c r="E31" s="45" t="s">
        <v>12</v>
      </c>
      <c r="F31" s="45" t="s">
        <v>12</v>
      </c>
      <c r="G31" s="44">
        <v>3666</v>
      </c>
      <c r="H31" s="45" t="s">
        <v>12</v>
      </c>
      <c r="I31" s="46" t="s">
        <v>12</v>
      </c>
    </row>
    <row r="32" spans="2:9" ht="17.25" customHeight="1">
      <c r="B32" s="66"/>
      <c r="C32" s="47" t="s">
        <v>34</v>
      </c>
      <c r="D32" s="48">
        <v>29</v>
      </c>
      <c r="E32" s="49" t="s">
        <v>12</v>
      </c>
      <c r="F32" s="49" t="s">
        <v>12</v>
      </c>
      <c r="G32" s="48">
        <v>829</v>
      </c>
      <c r="H32" s="45" t="s">
        <v>12</v>
      </c>
      <c r="I32" s="50" t="s">
        <v>12</v>
      </c>
    </row>
    <row r="33" spans="2:9" ht="17.25" customHeight="1">
      <c r="B33" s="66"/>
      <c r="C33" s="59" t="s">
        <v>45</v>
      </c>
      <c r="D33" s="41">
        <f>SUM(D34:D35)</f>
        <v>1996</v>
      </c>
      <c r="E33" s="51">
        <v>1836</v>
      </c>
      <c r="F33" s="51">
        <v>1813</v>
      </c>
      <c r="G33" s="41">
        <f>SUM(G34:G35)</f>
        <v>14141</v>
      </c>
      <c r="H33" s="41">
        <v>12762</v>
      </c>
      <c r="I33" s="41">
        <v>13916</v>
      </c>
    </row>
    <row r="34" spans="2:9" ht="17.25" customHeight="1">
      <c r="B34" s="66"/>
      <c r="C34" s="43" t="s">
        <v>32</v>
      </c>
      <c r="D34" s="44">
        <v>1804</v>
      </c>
      <c r="E34" s="45" t="s">
        <v>12</v>
      </c>
      <c r="F34" s="45" t="s">
        <v>12</v>
      </c>
      <c r="G34" s="44">
        <v>12814</v>
      </c>
      <c r="H34" s="45" t="s">
        <v>12</v>
      </c>
      <c r="I34" s="46" t="s">
        <v>12</v>
      </c>
    </row>
    <row r="35" spans="2:9" ht="17.25" customHeight="1">
      <c r="B35" s="66"/>
      <c r="C35" s="47" t="s">
        <v>34</v>
      </c>
      <c r="D35" s="48">
        <v>192</v>
      </c>
      <c r="E35" s="49" t="s">
        <v>12</v>
      </c>
      <c r="F35" s="49" t="s">
        <v>12</v>
      </c>
      <c r="G35" s="48">
        <v>1327</v>
      </c>
      <c r="H35" s="45" t="s">
        <v>12</v>
      </c>
      <c r="I35" s="50" t="s">
        <v>12</v>
      </c>
    </row>
    <row r="36" spans="2:9" ht="17.25" customHeight="1">
      <c r="B36" s="66"/>
      <c r="C36" s="59" t="s">
        <v>46</v>
      </c>
      <c r="D36" s="41">
        <f>SUM(D37:D38)</f>
        <v>97</v>
      </c>
      <c r="E36" s="51">
        <v>100</v>
      </c>
      <c r="F36" s="51">
        <v>100</v>
      </c>
      <c r="G36" s="41">
        <f>SUM(G37:G38)</f>
        <v>1218</v>
      </c>
      <c r="H36" s="41">
        <v>1365</v>
      </c>
      <c r="I36" s="61">
        <v>1192</v>
      </c>
    </row>
    <row r="37" spans="2:9" ht="17.25" customHeight="1">
      <c r="B37" s="66"/>
      <c r="C37" s="43" t="s">
        <v>32</v>
      </c>
      <c r="D37" s="44">
        <v>87</v>
      </c>
      <c r="E37" s="45" t="s">
        <v>12</v>
      </c>
      <c r="F37" s="45" t="s">
        <v>12</v>
      </c>
      <c r="G37" s="44">
        <v>1148</v>
      </c>
      <c r="H37" s="45" t="s">
        <v>12</v>
      </c>
      <c r="I37" s="46" t="s">
        <v>12</v>
      </c>
    </row>
    <row r="38" spans="2:9" ht="17.25" customHeight="1">
      <c r="B38" s="66"/>
      <c r="C38" s="47" t="s">
        <v>34</v>
      </c>
      <c r="D38" s="48">
        <v>10</v>
      </c>
      <c r="E38" s="49" t="s">
        <v>12</v>
      </c>
      <c r="F38" s="49" t="s">
        <v>12</v>
      </c>
      <c r="G38" s="48">
        <v>70</v>
      </c>
      <c r="H38" s="45" t="s">
        <v>12</v>
      </c>
      <c r="I38" s="50" t="s">
        <v>12</v>
      </c>
    </row>
    <row r="39" spans="2:9" ht="17.25" customHeight="1">
      <c r="B39" s="66"/>
      <c r="C39" s="59" t="s">
        <v>47</v>
      </c>
      <c r="D39" s="41">
        <f>SUM(D40:D41)</f>
        <v>275</v>
      </c>
      <c r="E39" s="51">
        <v>273</v>
      </c>
      <c r="F39" s="51">
        <v>269</v>
      </c>
      <c r="G39" s="41">
        <f>SUM(G40:G41)</f>
        <v>996</v>
      </c>
      <c r="H39" s="41">
        <v>994</v>
      </c>
      <c r="I39" s="60">
        <v>1069</v>
      </c>
    </row>
    <row r="40" spans="2:9" ht="17.25" customHeight="1">
      <c r="B40" s="66"/>
      <c r="C40" s="43" t="s">
        <v>32</v>
      </c>
      <c r="D40" s="44">
        <v>254</v>
      </c>
      <c r="E40" s="45" t="s">
        <v>12</v>
      </c>
      <c r="F40" s="45" t="s">
        <v>12</v>
      </c>
      <c r="G40" s="44">
        <v>942</v>
      </c>
      <c r="H40" s="45" t="s">
        <v>12</v>
      </c>
      <c r="I40" s="46" t="s">
        <v>12</v>
      </c>
    </row>
    <row r="41" spans="2:9" ht="17.25" customHeight="1">
      <c r="B41" s="66"/>
      <c r="C41" s="47" t="s">
        <v>34</v>
      </c>
      <c r="D41" s="48">
        <v>21</v>
      </c>
      <c r="E41" s="49" t="s">
        <v>12</v>
      </c>
      <c r="F41" s="49" t="s">
        <v>12</v>
      </c>
      <c r="G41" s="48">
        <v>54</v>
      </c>
      <c r="H41" s="45" t="s">
        <v>12</v>
      </c>
      <c r="I41" s="50" t="s">
        <v>12</v>
      </c>
    </row>
    <row r="42" spans="2:9" ht="17.25" customHeight="1">
      <c r="B42" s="66"/>
      <c r="C42" s="59" t="s">
        <v>48</v>
      </c>
      <c r="D42" s="41">
        <f>SUM(D43:D44)</f>
        <v>256</v>
      </c>
      <c r="E42" s="51">
        <v>254</v>
      </c>
      <c r="F42" s="51">
        <v>261</v>
      </c>
      <c r="G42" s="41">
        <f>SUM(G43:G44)</f>
        <v>1152</v>
      </c>
      <c r="H42" s="41">
        <v>1150</v>
      </c>
      <c r="I42" s="61">
        <v>2138</v>
      </c>
    </row>
    <row r="43" spans="2:9" ht="17.25" customHeight="1">
      <c r="B43" s="66"/>
      <c r="C43" s="43" t="s">
        <v>32</v>
      </c>
      <c r="D43" s="44">
        <v>238</v>
      </c>
      <c r="E43" s="45" t="s">
        <v>12</v>
      </c>
      <c r="F43" s="45" t="s">
        <v>12</v>
      </c>
      <c r="G43" s="44">
        <v>1096</v>
      </c>
      <c r="H43" s="45" t="s">
        <v>12</v>
      </c>
      <c r="I43" s="46" t="s">
        <v>12</v>
      </c>
    </row>
    <row r="44" spans="2:9" ht="17.25" customHeight="1">
      <c r="B44" s="66"/>
      <c r="C44" s="47" t="s">
        <v>34</v>
      </c>
      <c r="D44" s="48">
        <v>18</v>
      </c>
      <c r="E44" s="49" t="s">
        <v>12</v>
      </c>
      <c r="F44" s="49" t="s">
        <v>12</v>
      </c>
      <c r="G44" s="48">
        <v>56</v>
      </c>
      <c r="H44" s="45" t="s">
        <v>12</v>
      </c>
      <c r="I44" s="50" t="s">
        <v>12</v>
      </c>
    </row>
    <row r="45" spans="2:9" ht="17.25" customHeight="1">
      <c r="B45" s="66"/>
      <c r="C45" s="59" t="s">
        <v>49</v>
      </c>
      <c r="D45" s="41">
        <f>SUM(D46:D47)</f>
        <v>887</v>
      </c>
      <c r="E45" s="51">
        <v>850</v>
      </c>
      <c r="F45" s="51">
        <v>801</v>
      </c>
      <c r="G45" s="41">
        <f>SUM(G46:G47)</f>
        <v>7173</v>
      </c>
      <c r="H45" s="41">
        <v>6695</v>
      </c>
      <c r="I45" s="60">
        <v>5886</v>
      </c>
    </row>
    <row r="46" spans="2:9" ht="17.25" customHeight="1">
      <c r="B46" s="66"/>
      <c r="C46" s="43" t="s">
        <v>32</v>
      </c>
      <c r="D46" s="44">
        <v>837</v>
      </c>
      <c r="E46" s="45" t="s">
        <v>12</v>
      </c>
      <c r="F46" s="45" t="s">
        <v>12</v>
      </c>
      <c r="G46" s="44">
        <v>6886</v>
      </c>
      <c r="H46" s="45" t="s">
        <v>12</v>
      </c>
      <c r="I46" s="46" t="s">
        <v>12</v>
      </c>
    </row>
    <row r="47" spans="2:9" ht="17.25" customHeight="1">
      <c r="B47" s="66"/>
      <c r="C47" s="47" t="s">
        <v>34</v>
      </c>
      <c r="D47" s="48">
        <v>50</v>
      </c>
      <c r="E47" s="49" t="s">
        <v>12</v>
      </c>
      <c r="F47" s="49" t="s">
        <v>12</v>
      </c>
      <c r="G47" s="48">
        <v>287</v>
      </c>
      <c r="H47" s="45" t="s">
        <v>12</v>
      </c>
      <c r="I47" s="50" t="s">
        <v>12</v>
      </c>
    </row>
    <row r="48" spans="2:9" ht="17.25" customHeight="1">
      <c r="B48" s="66"/>
      <c r="C48" s="59" t="s">
        <v>50</v>
      </c>
      <c r="D48" s="41">
        <f>SUM(D49:D50)</f>
        <v>733</v>
      </c>
      <c r="E48" s="51">
        <v>738</v>
      </c>
      <c r="F48" s="51">
        <v>696</v>
      </c>
      <c r="G48" s="41">
        <f>SUM(G49:G50)</f>
        <v>3609</v>
      </c>
      <c r="H48" s="41">
        <v>3846</v>
      </c>
      <c r="I48" s="61">
        <v>3319</v>
      </c>
    </row>
    <row r="49" spans="2:9" ht="17.25" customHeight="1">
      <c r="B49" s="66"/>
      <c r="C49" s="43" t="s">
        <v>32</v>
      </c>
      <c r="D49" s="44">
        <v>665</v>
      </c>
      <c r="E49" s="45" t="s">
        <v>12</v>
      </c>
      <c r="F49" s="45" t="s">
        <v>12</v>
      </c>
      <c r="G49" s="44">
        <v>3440</v>
      </c>
      <c r="H49" s="45" t="s">
        <v>12</v>
      </c>
      <c r="I49" s="46" t="s">
        <v>12</v>
      </c>
    </row>
    <row r="50" spans="2:9" ht="17.25" customHeight="1">
      <c r="B50" s="66"/>
      <c r="C50" s="47" t="s">
        <v>34</v>
      </c>
      <c r="D50" s="48">
        <v>68</v>
      </c>
      <c r="E50" s="49" t="s">
        <v>12</v>
      </c>
      <c r="F50" s="49" t="s">
        <v>12</v>
      </c>
      <c r="G50" s="48">
        <v>169</v>
      </c>
      <c r="H50" s="45" t="s">
        <v>12</v>
      </c>
      <c r="I50" s="50" t="s">
        <v>12</v>
      </c>
    </row>
    <row r="51" spans="2:9" ht="17.25" customHeight="1">
      <c r="B51" s="66"/>
      <c r="C51" s="59" t="s">
        <v>51</v>
      </c>
      <c r="D51" s="41">
        <f>SUM(D52:D53)</f>
        <v>295</v>
      </c>
      <c r="E51" s="51">
        <v>294</v>
      </c>
      <c r="F51" s="51">
        <v>305</v>
      </c>
      <c r="G51" s="41">
        <f>SUM(G52:G53)</f>
        <v>1320</v>
      </c>
      <c r="H51" s="41">
        <v>1314</v>
      </c>
      <c r="I51" s="60">
        <v>1318</v>
      </c>
    </row>
    <row r="52" spans="2:9" ht="17.25" customHeight="1">
      <c r="B52" s="66"/>
      <c r="C52" s="43" t="s">
        <v>32</v>
      </c>
      <c r="D52" s="44">
        <v>265</v>
      </c>
      <c r="E52" s="45" t="s">
        <v>12</v>
      </c>
      <c r="F52" s="45" t="s">
        <v>12</v>
      </c>
      <c r="G52" s="44">
        <v>1249</v>
      </c>
      <c r="H52" s="45" t="s">
        <v>12</v>
      </c>
      <c r="I52" s="46" t="s">
        <v>12</v>
      </c>
    </row>
    <row r="53" spans="2:9" ht="17.25" customHeight="1">
      <c r="B53" s="66"/>
      <c r="C53" s="47" t="s">
        <v>34</v>
      </c>
      <c r="D53" s="48">
        <v>30</v>
      </c>
      <c r="E53" s="49" t="s">
        <v>12</v>
      </c>
      <c r="F53" s="49" t="s">
        <v>12</v>
      </c>
      <c r="G53" s="48">
        <v>71</v>
      </c>
      <c r="H53" s="45" t="s">
        <v>12</v>
      </c>
      <c r="I53" s="50" t="s">
        <v>12</v>
      </c>
    </row>
    <row r="54" spans="2:9" ht="17.25" customHeight="1">
      <c r="B54" s="66"/>
      <c r="C54" s="59" t="s">
        <v>52</v>
      </c>
      <c r="D54" s="41">
        <f>SUM(D55:D56)</f>
        <v>421</v>
      </c>
      <c r="E54" s="51">
        <v>467</v>
      </c>
      <c r="F54" s="51">
        <v>521</v>
      </c>
      <c r="G54" s="41">
        <f>SUM(G55:G56)</f>
        <v>5933</v>
      </c>
      <c r="H54" s="41">
        <v>6937</v>
      </c>
      <c r="I54" s="61">
        <v>7615</v>
      </c>
    </row>
    <row r="55" spans="2:9" ht="17.25" customHeight="1">
      <c r="B55" s="66"/>
      <c r="C55" s="43" t="s">
        <v>32</v>
      </c>
      <c r="D55" s="44">
        <v>380</v>
      </c>
      <c r="E55" s="45" t="s">
        <v>12</v>
      </c>
      <c r="F55" s="45" t="s">
        <v>12</v>
      </c>
      <c r="G55" s="44">
        <v>5171</v>
      </c>
      <c r="H55" s="45" t="s">
        <v>12</v>
      </c>
      <c r="I55" s="46" t="s">
        <v>12</v>
      </c>
    </row>
    <row r="56" spans="2:9" ht="17.25" customHeight="1">
      <c r="B56" s="66"/>
      <c r="C56" s="47" t="s">
        <v>34</v>
      </c>
      <c r="D56" s="48">
        <v>41</v>
      </c>
      <c r="E56" s="49" t="s">
        <v>12</v>
      </c>
      <c r="F56" s="49" t="s">
        <v>12</v>
      </c>
      <c r="G56" s="48">
        <v>762</v>
      </c>
      <c r="H56" s="45" t="s">
        <v>12</v>
      </c>
      <c r="I56" s="50" t="s">
        <v>12</v>
      </c>
    </row>
    <row r="57" spans="2:9" ht="17.25" customHeight="1">
      <c r="B57" s="66"/>
      <c r="C57" s="59" t="s">
        <v>53</v>
      </c>
      <c r="D57" s="41">
        <f>SUM(D58:D59)</f>
        <v>42</v>
      </c>
      <c r="E57" s="51">
        <v>41</v>
      </c>
      <c r="F57" s="51">
        <v>43</v>
      </c>
      <c r="G57" s="41">
        <f>SUM(G58:G59)</f>
        <v>509</v>
      </c>
      <c r="H57" s="41">
        <v>383</v>
      </c>
      <c r="I57" s="42">
        <v>767</v>
      </c>
    </row>
    <row r="58" spans="2:9" ht="17.25" customHeight="1">
      <c r="B58" s="66"/>
      <c r="C58" s="43" t="s">
        <v>32</v>
      </c>
      <c r="D58" s="44">
        <v>39</v>
      </c>
      <c r="E58" s="45" t="s">
        <v>12</v>
      </c>
      <c r="F58" s="45" t="s">
        <v>12</v>
      </c>
      <c r="G58" s="44">
        <v>468</v>
      </c>
      <c r="H58" s="45" t="s">
        <v>12</v>
      </c>
      <c r="I58" s="46" t="s">
        <v>12</v>
      </c>
    </row>
    <row r="59" spans="2:9" ht="17.25" customHeight="1">
      <c r="B59" s="66"/>
      <c r="C59" s="47" t="s">
        <v>34</v>
      </c>
      <c r="D59" s="48">
        <v>3</v>
      </c>
      <c r="E59" s="49" t="s">
        <v>12</v>
      </c>
      <c r="F59" s="49" t="s">
        <v>12</v>
      </c>
      <c r="G59" s="48">
        <v>41</v>
      </c>
      <c r="H59" s="45" t="s">
        <v>12</v>
      </c>
      <c r="I59" s="50" t="s">
        <v>12</v>
      </c>
    </row>
    <row r="60" spans="2:9" ht="17.25" customHeight="1">
      <c r="B60" s="66"/>
      <c r="C60" s="59" t="s">
        <v>54</v>
      </c>
      <c r="D60" s="41">
        <f>SUM(D61:D62)</f>
        <v>398</v>
      </c>
      <c r="E60" s="51">
        <v>395</v>
      </c>
      <c r="F60" s="51">
        <v>388</v>
      </c>
      <c r="G60" s="41">
        <f>SUM(G61:G62)</f>
        <v>3595</v>
      </c>
      <c r="H60" s="41">
        <v>3903</v>
      </c>
      <c r="I60" s="61">
        <v>4199</v>
      </c>
    </row>
    <row r="61" spans="2:9" ht="17.25" customHeight="1">
      <c r="B61" s="66"/>
      <c r="C61" s="43" t="s">
        <v>32</v>
      </c>
      <c r="D61" s="44">
        <v>359</v>
      </c>
      <c r="E61" s="45" t="s">
        <v>12</v>
      </c>
      <c r="F61" s="45" t="s">
        <v>12</v>
      </c>
      <c r="G61" s="44">
        <v>2949</v>
      </c>
      <c r="H61" s="45" t="s">
        <v>12</v>
      </c>
      <c r="I61" s="46" t="s">
        <v>12</v>
      </c>
    </row>
    <row r="62" spans="2:9" ht="17.25" customHeight="1">
      <c r="B62" s="66"/>
      <c r="C62" s="47" t="s">
        <v>34</v>
      </c>
      <c r="D62" s="48">
        <v>39</v>
      </c>
      <c r="E62" s="49" t="s">
        <v>12</v>
      </c>
      <c r="F62" s="49" t="s">
        <v>12</v>
      </c>
      <c r="G62" s="48">
        <v>646</v>
      </c>
      <c r="H62" s="45" t="s">
        <v>12</v>
      </c>
      <c r="I62" s="50" t="s">
        <v>12</v>
      </c>
    </row>
    <row r="63" spans="2:9" ht="17.25" customHeight="1">
      <c r="B63" s="66"/>
      <c r="C63" s="62" t="s">
        <v>36</v>
      </c>
      <c r="D63" s="57">
        <f aca="true" t="shared" si="3" ref="D63:I63">D24+D27+D30+D33+D36+D39+D42+D45+D48+D51+D54+D57+D60</f>
        <v>5629</v>
      </c>
      <c r="E63" s="57">
        <f t="shared" si="3"/>
        <v>5453</v>
      </c>
      <c r="F63" s="57">
        <f t="shared" si="3"/>
        <v>5392</v>
      </c>
      <c r="G63" s="57">
        <f t="shared" si="3"/>
        <v>44396</v>
      </c>
      <c r="H63" s="57">
        <f t="shared" si="3"/>
        <v>43405</v>
      </c>
      <c r="I63" s="57">
        <f t="shared" si="3"/>
        <v>45137</v>
      </c>
    </row>
    <row r="64" ht="18.75" customHeight="1">
      <c r="B64" s="34" t="s">
        <v>55</v>
      </c>
    </row>
    <row r="65" ht="18.75" customHeight="1">
      <c r="B65" s="34" t="s">
        <v>56</v>
      </c>
    </row>
    <row r="66" ht="18.75" customHeight="1">
      <c r="B66" s="34" t="s">
        <v>57</v>
      </c>
    </row>
  </sheetData>
  <sheetProtection/>
  <mergeCells count="7">
    <mergeCell ref="B24:B63"/>
    <mergeCell ref="B4:C5"/>
    <mergeCell ref="D4:F4"/>
    <mergeCell ref="G4:I4"/>
    <mergeCell ref="B6:C6"/>
    <mergeCell ref="B7:B13"/>
    <mergeCell ref="B14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>
    <oddHeader>&amp;R
&amp;12事業所－２６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大林　吉子</cp:lastModifiedBy>
  <cp:lastPrinted>2017-01-04T04:47:31Z</cp:lastPrinted>
  <dcterms:created xsi:type="dcterms:W3CDTF">2006-03-13T15:24:07Z</dcterms:created>
  <dcterms:modified xsi:type="dcterms:W3CDTF">2017-01-11T00:43:21Z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