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6" activeTab="0"/>
  </bookViews>
  <sheets>
    <sheet name="33" sheetId="1" r:id="rId1"/>
    <sheet name="34" sheetId="2" r:id="rId2"/>
  </sheets>
  <definedNames>
    <definedName name="_xlnm.Print_Area" localSheetId="0">'33'!$A$1:$M$31</definedName>
  </definedNames>
  <calcPr fullCalcOnLoad="1"/>
</workbook>
</file>

<file path=xl/sharedStrings.xml><?xml version="1.0" encoding="utf-8"?>
<sst xmlns="http://schemas.openxmlformats.org/spreadsheetml/2006/main" count="83" uniqueCount="59">
  <si>
    <t>区　　分</t>
  </si>
  <si>
    <t>契約口数(口)</t>
  </si>
  <si>
    <t>注）電力の契約口数には、特定規模需要分（高圧及び特別高圧）は含まない。</t>
  </si>
  <si>
    <t>　　　　資料：中部電力㈱　豊川営業所</t>
  </si>
  <si>
    <t>平成２３年度</t>
  </si>
  <si>
    <t>平成２４年度</t>
  </si>
  <si>
    <t>平成２５年度</t>
  </si>
  <si>
    <t>平成２６年度</t>
  </si>
  <si>
    <t>平成２７年度</t>
  </si>
  <si>
    <t>　都市ガスの使用状況</t>
  </si>
  <si>
    <t>年   次</t>
  </si>
  <si>
    <t>導管延長</t>
  </si>
  <si>
    <t>契約件数(件)</t>
  </si>
  <si>
    <t>（ｍ）</t>
  </si>
  <si>
    <t>総数</t>
  </si>
  <si>
    <t>家庭用</t>
  </si>
  <si>
    <t>その他</t>
  </si>
  <si>
    <t>平成23年度</t>
  </si>
  <si>
    <t>平成24年度</t>
  </si>
  <si>
    <t>平成25年度</t>
  </si>
  <si>
    <t>平成26年度</t>
  </si>
  <si>
    <t>平成27年度</t>
  </si>
  <si>
    <r>
      <t xml:space="preserve">325,177
</t>
    </r>
    <r>
      <rPr>
        <sz val="9"/>
        <rFont val="ＭＳ Ｐ明朝"/>
        <family val="1"/>
      </rPr>
      <t>(実績見込）</t>
    </r>
  </si>
  <si>
    <t>注）数値には旧音羽町、旧御津町、旧小坂井町を含む。旧一宮町は該当なし。</t>
  </si>
  <si>
    <t>　　H27年度からカロリー変更し、45MJ＝10,750kcalとなっています。</t>
  </si>
  <si>
    <t>　電灯使用量</t>
  </si>
  <si>
    <t>　電力使用量</t>
  </si>
  <si>
    <t>使用量
(千ｋｗｈ)</t>
  </si>
  <si>
    <r>
      <t>使用量　千㎥</t>
    </r>
    <r>
      <rPr>
        <b/>
        <sz val="9"/>
        <rFont val="ＭＳ Ｐ明朝"/>
        <family val="1"/>
      </rPr>
      <t>（46.04655MJ=11,000kcal）</t>
    </r>
  </si>
  <si>
    <t>資料：中部ガス(株）豊川営業所</t>
  </si>
  <si>
    <t>上水道の状況</t>
  </si>
  <si>
    <t>水道事業　業務量の推移</t>
  </si>
  <si>
    <t>事　　項</t>
  </si>
  <si>
    <t>単位</t>
  </si>
  <si>
    <t>平成23年度
（閏年）</t>
  </si>
  <si>
    <t>平成27年度
（閏年）</t>
  </si>
  <si>
    <t>給水区域内人口</t>
  </si>
  <si>
    <t>人</t>
  </si>
  <si>
    <t>計画給水人口</t>
  </si>
  <si>
    <t>給水人口</t>
  </si>
  <si>
    <t>給水栓数</t>
  </si>
  <si>
    <t>戸</t>
  </si>
  <si>
    <t>配　　水</t>
  </si>
  <si>
    <t>年間配水量</t>
  </si>
  <si>
    <t>㎥</t>
  </si>
  <si>
    <t>自己水源</t>
  </si>
  <si>
    <t>県営水道</t>
  </si>
  <si>
    <t>１日平均</t>
  </si>
  <si>
    <t>１人１日平均</t>
  </si>
  <si>
    <t>ℓ</t>
  </si>
  <si>
    <t>給　水</t>
  </si>
  <si>
    <t>有収水量</t>
  </si>
  <si>
    <t>普及率     　　　</t>
  </si>
  <si>
    <t>％</t>
  </si>
  <si>
    <t>管路延長</t>
  </si>
  <si>
    <t>ｍ</t>
  </si>
  <si>
    <t>配水能力</t>
  </si>
  <si>
    <t>㎥/日</t>
  </si>
  <si>
    <t>資料：水道業務課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</si>
</sst>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6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b/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3" fillId="0" borderId="0" xfId="0" applyFont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3" fontId="2" fillId="0" borderId="14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41" fontId="3" fillId="0" borderId="0" xfId="48" applyFont="1" applyFill="1" applyBorder="1" applyAlignment="1" applyProtection="1">
      <alignment vertical="center"/>
      <protection/>
    </xf>
    <xf numFmtId="41" fontId="2" fillId="0" borderId="0" xfId="48" applyFont="1" applyFill="1" applyBorder="1" applyAlignment="1" applyProtection="1">
      <alignment horizontal="center" vertical="center"/>
      <protection/>
    </xf>
    <xf numFmtId="41" fontId="2" fillId="0" borderId="0" xfId="48" applyFont="1" applyFill="1" applyBorder="1" applyAlignment="1" applyProtection="1">
      <alignment vertical="center"/>
      <protection/>
    </xf>
    <xf numFmtId="41" fontId="4" fillId="0" borderId="27" xfId="48" applyFont="1" applyFill="1" applyBorder="1" applyAlignment="1" applyProtection="1">
      <alignment horizontal="center" vertical="center"/>
      <protection/>
    </xf>
    <xf numFmtId="41" fontId="2" fillId="0" borderId="27" xfId="48" applyFont="1" applyFill="1" applyBorder="1" applyAlignment="1" applyProtection="1">
      <alignment vertical="center"/>
      <protection/>
    </xf>
    <xf numFmtId="41" fontId="2" fillId="0" borderId="28" xfId="48" applyFont="1" applyFill="1" applyBorder="1" applyAlignment="1" applyProtection="1">
      <alignment vertical="center"/>
      <protection/>
    </xf>
    <xf numFmtId="41" fontId="2" fillId="0" borderId="29" xfId="48" applyFont="1" applyFill="1" applyBorder="1" applyAlignment="1" applyProtection="1">
      <alignment vertical="center"/>
      <protection/>
    </xf>
    <xf numFmtId="41" fontId="4" fillId="0" borderId="10" xfId="48" applyFont="1" applyFill="1" applyBorder="1" applyAlignment="1" applyProtection="1">
      <alignment horizontal="center" vertical="center"/>
      <protection/>
    </xf>
    <xf numFmtId="41" fontId="2" fillId="0" borderId="10" xfId="48" applyFont="1" applyFill="1" applyBorder="1" applyAlignment="1" applyProtection="1">
      <alignment vertical="center"/>
      <protection/>
    </xf>
    <xf numFmtId="41" fontId="2" fillId="0" borderId="30" xfId="48" applyFont="1" applyFill="1" applyBorder="1" applyAlignment="1" applyProtection="1">
      <alignment vertical="center"/>
      <protection/>
    </xf>
    <xf numFmtId="41" fontId="2" fillId="0" borderId="11" xfId="48" applyFont="1" applyFill="1" applyBorder="1" applyAlignment="1" applyProtection="1">
      <alignment vertical="center"/>
      <protection/>
    </xf>
    <xf numFmtId="41" fontId="4" fillId="0" borderId="10" xfId="48" applyFont="1" applyFill="1" applyBorder="1" applyAlignment="1" applyProtection="1">
      <alignment horizontal="left" vertical="center"/>
      <protection/>
    </xf>
    <xf numFmtId="41" fontId="4" fillId="0" borderId="10" xfId="48" applyFont="1" applyFill="1" applyBorder="1" applyAlignment="1" applyProtection="1">
      <alignment vertical="center"/>
      <protection/>
    </xf>
    <xf numFmtId="41" fontId="4" fillId="0" borderId="10" xfId="48" applyFont="1" applyFill="1" applyBorder="1" applyAlignment="1" applyProtection="1">
      <alignment vertical="center" wrapText="1"/>
      <protection/>
    </xf>
    <xf numFmtId="40" fontId="4" fillId="0" borderId="10" xfId="48" applyNumberFormat="1" applyFont="1" applyFill="1" applyBorder="1" applyAlignment="1" applyProtection="1">
      <alignment horizontal="center" vertical="center"/>
      <protection/>
    </xf>
    <xf numFmtId="176" fontId="2" fillId="0" borderId="10" xfId="48" applyNumberFormat="1" applyFont="1" applyFill="1" applyBorder="1" applyAlignment="1" applyProtection="1">
      <alignment vertical="center"/>
      <protection/>
    </xf>
    <xf numFmtId="176" fontId="2" fillId="0" borderId="11" xfId="48" applyNumberFormat="1" applyFont="1" applyFill="1" applyBorder="1" applyAlignment="1" applyProtection="1">
      <alignment vertical="center"/>
      <protection/>
    </xf>
    <xf numFmtId="41" fontId="4" fillId="0" borderId="31" xfId="48" applyFont="1" applyFill="1" applyBorder="1" applyAlignment="1" applyProtection="1">
      <alignment horizontal="center" vertical="center"/>
      <protection/>
    </xf>
    <xf numFmtId="41" fontId="2" fillId="0" borderId="31" xfId="48" applyFont="1" applyFill="1" applyBorder="1" applyAlignment="1" applyProtection="1">
      <alignment vertical="center"/>
      <protection/>
    </xf>
    <xf numFmtId="41" fontId="2" fillId="0" borderId="32" xfId="48" applyFont="1" applyFill="1" applyBorder="1" applyAlignment="1" applyProtection="1">
      <alignment vertical="center"/>
      <protection/>
    </xf>
    <xf numFmtId="41" fontId="2" fillId="0" borderId="33" xfId="48" applyFont="1" applyFill="1" applyBorder="1" applyAlignment="1" applyProtection="1">
      <alignment vertical="center"/>
      <protection/>
    </xf>
    <xf numFmtId="41" fontId="8" fillId="0" borderId="0" xfId="48" applyFont="1" applyFill="1" applyBorder="1" applyAlignment="1" applyProtection="1">
      <alignment vertical="center"/>
      <protection/>
    </xf>
    <xf numFmtId="41" fontId="4" fillId="0" borderId="0" xfId="48" applyFont="1" applyFill="1" applyBorder="1" applyAlignment="1" applyProtection="1">
      <alignment horizontal="right" vertical="center"/>
      <protection/>
    </xf>
    <xf numFmtId="41" fontId="6" fillId="0" borderId="0" xfId="48" applyFont="1" applyFill="1" applyBorder="1" applyAlignment="1" applyProtection="1">
      <alignment vertical="center"/>
      <protection/>
    </xf>
    <xf numFmtId="41" fontId="11" fillId="0" borderId="0" xfId="48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>
      <alignment horizontal="left" vertical="center"/>
    </xf>
    <xf numFmtId="3" fontId="2" fillId="0" borderId="35" xfId="0" applyNumberFormat="1" applyFont="1" applyFill="1" applyBorder="1" applyAlignment="1">
      <alignment horizontal="right" vertical="center"/>
    </xf>
    <xf numFmtId="3" fontId="2" fillId="0" borderId="3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justify" vertical="center"/>
    </xf>
    <xf numFmtId="3" fontId="2" fillId="0" borderId="37" xfId="0" applyNumberFormat="1" applyFont="1" applyFill="1" applyBorder="1" applyAlignment="1">
      <alignment horizontal="right" vertical="center"/>
    </xf>
    <xf numFmtId="3" fontId="2" fillId="0" borderId="38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horizontal="right" vertical="center"/>
    </xf>
    <xf numFmtId="3" fontId="2" fillId="0" borderId="4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3" fontId="2" fillId="0" borderId="42" xfId="0" applyNumberFormat="1" applyFont="1" applyFill="1" applyBorder="1" applyAlignment="1">
      <alignment horizontal="center" vertical="center"/>
    </xf>
    <xf numFmtId="3" fontId="2" fillId="0" borderId="43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9" fillId="0" borderId="46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3" fontId="2" fillId="0" borderId="37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/>
    </xf>
    <xf numFmtId="3" fontId="2" fillId="0" borderId="48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41" fontId="4" fillId="0" borderId="49" xfId="48" applyFont="1" applyFill="1" applyBorder="1" applyAlignment="1" applyProtection="1">
      <alignment horizontal="center" vertical="center" textRotation="255"/>
      <protection/>
    </xf>
    <xf numFmtId="40" fontId="4" fillId="0" borderId="50" xfId="48" applyNumberFormat="1" applyFont="1" applyFill="1" applyBorder="1" applyAlignment="1" applyProtection="1">
      <alignment horizontal="left" vertical="center"/>
      <protection/>
    </xf>
    <xf numFmtId="40" fontId="4" fillId="0" borderId="51" xfId="48" applyNumberFormat="1" applyFont="1" applyFill="1" applyBorder="1" applyAlignment="1" applyProtection="1">
      <alignment horizontal="left" vertical="center"/>
      <protection/>
    </xf>
    <xf numFmtId="41" fontId="4" fillId="0" borderId="50" xfId="48" applyFont="1" applyFill="1" applyBorder="1" applyAlignment="1" applyProtection="1">
      <alignment horizontal="left" vertical="center"/>
      <protection/>
    </xf>
    <xf numFmtId="41" fontId="4" fillId="0" borderId="51" xfId="48" applyFont="1" applyFill="1" applyBorder="1" applyAlignment="1" applyProtection="1">
      <alignment horizontal="left" vertical="center"/>
      <protection/>
    </xf>
    <xf numFmtId="41" fontId="4" fillId="0" borderId="52" xfId="48" applyFont="1" applyFill="1" applyBorder="1" applyAlignment="1" applyProtection="1">
      <alignment horizontal="left" vertical="center"/>
      <protection/>
    </xf>
    <xf numFmtId="41" fontId="4" fillId="0" borderId="53" xfId="48" applyFont="1" applyFill="1" applyBorder="1" applyAlignment="1" applyProtection="1">
      <alignment horizontal="left" vertical="center"/>
      <protection/>
    </xf>
    <xf numFmtId="41" fontId="4" fillId="0" borderId="54" xfId="48" applyFont="1" applyFill="1" applyBorder="1" applyAlignment="1" applyProtection="1">
      <alignment horizontal="left" vertical="center"/>
      <protection/>
    </xf>
    <xf numFmtId="41" fontId="4" fillId="0" borderId="55" xfId="48" applyFont="1" applyFill="1" applyBorder="1" applyAlignment="1" applyProtection="1">
      <alignment horizontal="left" vertical="center"/>
      <protection/>
    </xf>
    <xf numFmtId="41" fontId="4" fillId="0" borderId="50" xfId="48" applyFont="1" applyFill="1" applyBorder="1" applyAlignment="1" applyProtection="1">
      <alignment horizontal="center" vertical="center" textRotation="255" wrapText="1"/>
      <protection/>
    </xf>
    <xf numFmtId="41" fontId="9" fillId="0" borderId="56" xfId="48" applyFont="1" applyFill="1" applyBorder="1" applyAlignment="1" applyProtection="1">
      <alignment horizontal="center" vertical="center"/>
      <protection/>
    </xf>
    <xf numFmtId="41" fontId="9" fillId="0" borderId="57" xfId="48" applyFont="1" applyFill="1" applyBorder="1" applyAlignment="1" applyProtection="1">
      <alignment horizontal="center" vertical="center"/>
      <protection/>
    </xf>
    <xf numFmtId="41" fontId="9" fillId="0" borderId="58" xfId="48" applyFont="1" applyFill="1" applyBorder="1" applyAlignment="1" applyProtection="1">
      <alignment horizontal="center" vertical="center"/>
      <protection/>
    </xf>
    <xf numFmtId="41" fontId="9" fillId="0" borderId="58" xfId="48" applyFont="1" applyFill="1" applyBorder="1" applyAlignment="1" applyProtection="1">
      <alignment horizontal="center" vertical="center" wrapText="1" shrinkToFit="1"/>
      <protection/>
    </xf>
    <xf numFmtId="41" fontId="9" fillId="0" borderId="58" xfId="48" applyFont="1" applyFill="1" applyBorder="1" applyAlignment="1" applyProtection="1">
      <alignment horizontal="center" vertical="center" shrinkToFit="1"/>
      <protection/>
    </xf>
    <xf numFmtId="41" fontId="9" fillId="0" borderId="59" xfId="48" applyFont="1" applyFill="1" applyBorder="1" applyAlignment="1" applyProtection="1">
      <alignment horizontal="center" vertical="center" shrinkToFit="1"/>
      <protection/>
    </xf>
    <xf numFmtId="41" fontId="9" fillId="0" borderId="60" xfId="48" applyFont="1" applyFill="1" applyBorder="1" applyAlignment="1" applyProtection="1">
      <alignment horizontal="center" vertical="center" shrinkToFit="1"/>
      <protection/>
    </xf>
    <xf numFmtId="41" fontId="9" fillId="0" borderId="61" xfId="48" applyFont="1" applyFill="1" applyBorder="1" applyAlignment="1" applyProtection="1">
      <alignment horizontal="center" vertical="center" wrapText="1" shrinkToFit="1"/>
      <protection/>
    </xf>
    <xf numFmtId="0" fontId="9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 wrapText="1" shrinkToFit="1"/>
    </xf>
    <xf numFmtId="0" fontId="9" fillId="0" borderId="61" xfId="0" applyFont="1" applyFill="1" applyBorder="1" applyAlignment="1">
      <alignment horizontal="center" vertical="center" shrinkToFit="1"/>
    </xf>
    <xf numFmtId="0" fontId="9" fillId="0" borderId="62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 wrapText="1" shrinkToFit="1"/>
    </xf>
    <xf numFmtId="0" fontId="9" fillId="0" borderId="66" xfId="0" applyFont="1" applyFill="1" applyBorder="1" applyAlignment="1">
      <alignment horizontal="center" vertical="center" shrinkToFit="1"/>
    </xf>
    <xf numFmtId="0" fontId="9" fillId="0" borderId="6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BreakPreview" zoomScaleSheetLayoutView="100" zoomScalePageLayoutView="0" workbookViewId="0" topLeftCell="A10">
      <selection activeCell="G20" sqref="G20:H20"/>
    </sheetView>
  </sheetViews>
  <sheetFormatPr defaultColWidth="9.00390625" defaultRowHeight="13.5"/>
  <cols>
    <col min="1" max="1" width="4.375" style="1" customWidth="1"/>
    <col min="2" max="2" width="6.00390625" style="1" customWidth="1"/>
    <col min="3" max="6" width="6.75390625" style="1" customWidth="1"/>
    <col min="7" max="7" width="6.50390625" style="1" customWidth="1"/>
    <col min="8" max="8" width="6.00390625" style="1" customWidth="1"/>
    <col min="9" max="9" width="11.875" style="1" customWidth="1"/>
    <col min="10" max="10" width="12.625" style="1" customWidth="1"/>
    <col min="11" max="12" width="6.625" style="1" customWidth="1"/>
    <col min="13" max="13" width="11.625" style="1" customWidth="1"/>
    <col min="14" max="14" width="10.75390625" style="1" customWidth="1"/>
    <col min="15" max="16384" width="9.00390625" style="1" customWidth="1"/>
  </cols>
  <sheetData>
    <row r="1" spans="2:3" ht="24" customHeight="1">
      <c r="B1" s="2"/>
      <c r="C1" s="2"/>
    </row>
    <row r="3" spans="6:12" ht="15" customHeight="1">
      <c r="F3" s="3"/>
      <c r="G3" s="3"/>
      <c r="H3" s="3"/>
      <c r="L3" s="3"/>
    </row>
    <row r="4" spans="2:12" ht="24" customHeight="1" thickBot="1">
      <c r="B4" s="74" t="s">
        <v>25</v>
      </c>
      <c r="C4" s="74"/>
      <c r="D4" s="74"/>
      <c r="E4" s="74"/>
      <c r="F4" s="3"/>
      <c r="G4" s="3"/>
      <c r="H4" s="3"/>
      <c r="I4" s="77" t="s">
        <v>26</v>
      </c>
      <c r="J4" s="77"/>
      <c r="K4" s="22"/>
      <c r="L4" s="3"/>
    </row>
    <row r="5" spans="2:12" ht="48" customHeight="1">
      <c r="B5" s="126" t="s">
        <v>0</v>
      </c>
      <c r="C5" s="127"/>
      <c r="D5" s="128" t="s">
        <v>1</v>
      </c>
      <c r="E5" s="127"/>
      <c r="F5" s="129" t="s">
        <v>27</v>
      </c>
      <c r="G5" s="130"/>
      <c r="H5" s="41"/>
      <c r="I5" s="131" t="s">
        <v>0</v>
      </c>
      <c r="J5" s="132" t="s">
        <v>1</v>
      </c>
      <c r="K5" s="133" t="s">
        <v>27</v>
      </c>
      <c r="L5" s="134"/>
    </row>
    <row r="6" spans="2:12" ht="48" customHeight="1">
      <c r="B6" s="96" t="s">
        <v>4</v>
      </c>
      <c r="C6" s="97"/>
      <c r="D6" s="82">
        <v>97496</v>
      </c>
      <c r="E6" s="80"/>
      <c r="F6" s="80">
        <v>390727</v>
      </c>
      <c r="G6" s="81"/>
      <c r="H6" s="41"/>
      <c r="I6" s="47" t="s">
        <v>4</v>
      </c>
      <c r="J6" s="44">
        <v>13022</v>
      </c>
      <c r="K6" s="75">
        <v>942828</v>
      </c>
      <c r="L6" s="76"/>
    </row>
    <row r="7" spans="2:12" ht="48" customHeight="1">
      <c r="B7" s="96" t="s">
        <v>5</v>
      </c>
      <c r="C7" s="97"/>
      <c r="D7" s="82">
        <v>98282</v>
      </c>
      <c r="E7" s="80"/>
      <c r="F7" s="80">
        <v>387271</v>
      </c>
      <c r="G7" s="81"/>
      <c r="H7" s="41"/>
      <c r="I7" s="43" t="s">
        <v>5</v>
      </c>
      <c r="J7" s="45">
        <v>12603</v>
      </c>
      <c r="K7" s="75">
        <v>954182</v>
      </c>
      <c r="L7" s="76"/>
    </row>
    <row r="8" spans="2:12" ht="48" customHeight="1">
      <c r="B8" s="96" t="s">
        <v>6</v>
      </c>
      <c r="C8" s="97"/>
      <c r="D8" s="82">
        <v>99372</v>
      </c>
      <c r="E8" s="80"/>
      <c r="F8" s="80">
        <v>385531</v>
      </c>
      <c r="G8" s="81"/>
      <c r="H8" s="41"/>
      <c r="I8" s="43" t="s">
        <v>6</v>
      </c>
      <c r="J8" s="45">
        <v>12216</v>
      </c>
      <c r="K8" s="75">
        <v>969223</v>
      </c>
      <c r="L8" s="76"/>
    </row>
    <row r="9" spans="2:12" ht="48" customHeight="1">
      <c r="B9" s="96" t="s">
        <v>7</v>
      </c>
      <c r="C9" s="97"/>
      <c r="D9" s="82">
        <v>100351</v>
      </c>
      <c r="E9" s="80"/>
      <c r="F9" s="80">
        <v>368572</v>
      </c>
      <c r="G9" s="81"/>
      <c r="H9" s="41"/>
      <c r="I9" s="47" t="s">
        <v>7</v>
      </c>
      <c r="J9" s="44">
        <v>11814</v>
      </c>
      <c r="K9" s="75">
        <v>939749</v>
      </c>
      <c r="L9" s="76"/>
    </row>
    <row r="10" spans="2:12" ht="48" customHeight="1" thickBot="1">
      <c r="B10" s="94" t="s">
        <v>8</v>
      </c>
      <c r="C10" s="95"/>
      <c r="D10" s="84">
        <v>101329</v>
      </c>
      <c r="E10" s="90"/>
      <c r="F10" s="90">
        <v>358239</v>
      </c>
      <c r="G10" s="91"/>
      <c r="H10" s="41"/>
      <c r="I10" s="42" t="s">
        <v>8</v>
      </c>
      <c r="J10" s="46">
        <v>11640</v>
      </c>
      <c r="K10" s="78">
        <v>914173</v>
      </c>
      <c r="L10" s="79"/>
    </row>
    <row r="11" spans="2:12" ht="24" customHeight="1">
      <c r="B11" s="5" t="s">
        <v>2</v>
      </c>
      <c r="C11" s="5"/>
      <c r="D11" s="6"/>
      <c r="E11" s="6"/>
      <c r="F11" s="6"/>
      <c r="G11" s="6"/>
      <c r="H11" s="6"/>
      <c r="I11" s="3"/>
      <c r="J11" s="7" t="s">
        <v>3</v>
      </c>
      <c r="K11" s="7"/>
      <c r="L11" s="8"/>
    </row>
    <row r="12" spans="2:12" ht="15" customHeight="1">
      <c r="B12" s="9"/>
      <c r="C12" s="9"/>
      <c r="D12" s="10"/>
      <c r="E12" s="10"/>
      <c r="F12" s="10"/>
      <c r="G12" s="10"/>
      <c r="H12" s="11"/>
      <c r="I12" s="2"/>
      <c r="L12" s="2"/>
    </row>
    <row r="13" spans="2:12" ht="15" customHeight="1">
      <c r="B13" s="9"/>
      <c r="C13" s="9"/>
      <c r="D13" s="10"/>
      <c r="E13" s="10"/>
      <c r="F13" s="10"/>
      <c r="G13" s="10"/>
      <c r="H13" s="11"/>
      <c r="I13" s="2"/>
      <c r="L13" s="2"/>
    </row>
    <row r="14" spans="2:12" ht="15" customHeight="1">
      <c r="B14" s="9"/>
      <c r="C14" s="9"/>
      <c r="D14" s="10"/>
      <c r="E14" s="10"/>
      <c r="F14" s="10"/>
      <c r="G14" s="10"/>
      <c r="H14" s="11"/>
      <c r="I14" s="2"/>
      <c r="J14" s="2"/>
      <c r="K14" s="2"/>
      <c r="L14" s="2"/>
    </row>
    <row r="15" spans="1:13" ht="22.5" customHeight="1" thickBot="1">
      <c r="A15" s="98" t="s">
        <v>9</v>
      </c>
      <c r="B15" s="98"/>
      <c r="C15" s="98"/>
      <c r="D15" s="98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34.5" customHeight="1">
      <c r="A16" s="135" t="s">
        <v>10</v>
      </c>
      <c r="B16" s="128"/>
      <c r="C16" s="136" t="s">
        <v>11</v>
      </c>
      <c r="D16" s="137"/>
      <c r="E16" s="138" t="s">
        <v>12</v>
      </c>
      <c r="F16" s="136"/>
      <c r="G16" s="136"/>
      <c r="H16" s="136"/>
      <c r="I16" s="137"/>
      <c r="J16" s="139" t="s">
        <v>28</v>
      </c>
      <c r="K16" s="139"/>
      <c r="L16" s="139"/>
      <c r="M16" s="140"/>
    </row>
    <row r="17" spans="1:13" ht="32.25" customHeight="1">
      <c r="A17" s="141"/>
      <c r="B17" s="142"/>
      <c r="C17" s="143" t="s">
        <v>13</v>
      </c>
      <c r="D17" s="144"/>
      <c r="E17" s="145" t="s">
        <v>14</v>
      </c>
      <c r="F17" s="144"/>
      <c r="G17" s="145" t="s">
        <v>15</v>
      </c>
      <c r="H17" s="144"/>
      <c r="I17" s="146" t="s">
        <v>16</v>
      </c>
      <c r="J17" s="146" t="s">
        <v>14</v>
      </c>
      <c r="K17" s="145" t="s">
        <v>15</v>
      </c>
      <c r="L17" s="144"/>
      <c r="M17" s="147" t="s">
        <v>16</v>
      </c>
    </row>
    <row r="18" spans="1:13" ht="32.25" customHeight="1">
      <c r="A18" s="101" t="s">
        <v>17</v>
      </c>
      <c r="B18" s="102"/>
      <c r="C18" s="107">
        <v>291363</v>
      </c>
      <c r="D18" s="89"/>
      <c r="E18" s="88">
        <f>SUM(G18:I18)</f>
        <v>13956</v>
      </c>
      <c r="F18" s="89"/>
      <c r="G18" s="88">
        <v>13059</v>
      </c>
      <c r="H18" s="89"/>
      <c r="I18" s="26">
        <v>897</v>
      </c>
      <c r="J18" s="25">
        <f>SUM(K18:M18)</f>
        <v>16304</v>
      </c>
      <c r="K18" s="88">
        <v>3941</v>
      </c>
      <c r="L18" s="89"/>
      <c r="M18" s="27">
        <v>12363</v>
      </c>
    </row>
    <row r="19" spans="1:13" ht="32.25" customHeight="1">
      <c r="A19" s="101" t="s">
        <v>18</v>
      </c>
      <c r="B19" s="102"/>
      <c r="C19" s="106">
        <v>298111</v>
      </c>
      <c r="D19" s="93"/>
      <c r="E19" s="92">
        <f>SUM(G19:I19)</f>
        <v>14276</v>
      </c>
      <c r="F19" s="93"/>
      <c r="G19" s="92">
        <v>13364</v>
      </c>
      <c r="H19" s="93"/>
      <c r="I19" s="29">
        <v>912</v>
      </c>
      <c r="J19" s="28">
        <f>SUM(K19:M19)</f>
        <v>19328</v>
      </c>
      <c r="K19" s="92">
        <v>4137</v>
      </c>
      <c r="L19" s="93"/>
      <c r="M19" s="30">
        <v>15191</v>
      </c>
    </row>
    <row r="20" spans="1:13" ht="32.25" customHeight="1">
      <c r="A20" s="101" t="s">
        <v>19</v>
      </c>
      <c r="B20" s="102"/>
      <c r="C20" s="105">
        <v>307188</v>
      </c>
      <c r="D20" s="82"/>
      <c r="E20" s="86">
        <v>14357</v>
      </c>
      <c r="F20" s="82"/>
      <c r="G20" s="86">
        <v>13460</v>
      </c>
      <c r="H20" s="82"/>
      <c r="I20" s="33">
        <v>897</v>
      </c>
      <c r="J20" s="32">
        <v>19605</v>
      </c>
      <c r="K20" s="86">
        <v>4103</v>
      </c>
      <c r="L20" s="82"/>
      <c r="M20" s="34">
        <v>15501</v>
      </c>
    </row>
    <row r="21" spans="1:13" ht="32.25" customHeight="1">
      <c r="A21" s="101" t="s">
        <v>20</v>
      </c>
      <c r="B21" s="102"/>
      <c r="C21" s="105">
        <v>315185</v>
      </c>
      <c r="D21" s="82"/>
      <c r="E21" s="86">
        <v>14912</v>
      </c>
      <c r="F21" s="82"/>
      <c r="G21" s="86">
        <v>14024</v>
      </c>
      <c r="H21" s="82"/>
      <c r="I21" s="36">
        <v>888</v>
      </c>
      <c r="J21" s="35">
        <v>18923</v>
      </c>
      <c r="K21" s="86">
        <v>4272</v>
      </c>
      <c r="L21" s="82"/>
      <c r="M21" s="37">
        <v>14651</v>
      </c>
    </row>
    <row r="22" spans="1:13" ht="32.25" customHeight="1" thickBot="1">
      <c r="A22" s="99" t="s">
        <v>21</v>
      </c>
      <c r="B22" s="100"/>
      <c r="C22" s="103" t="s">
        <v>22</v>
      </c>
      <c r="D22" s="104"/>
      <c r="E22" s="83">
        <v>15558</v>
      </c>
      <c r="F22" s="84"/>
      <c r="G22" s="83">
        <v>14653</v>
      </c>
      <c r="H22" s="84"/>
      <c r="I22" s="38">
        <v>905</v>
      </c>
      <c r="J22" s="39">
        <v>18909</v>
      </c>
      <c r="K22" s="83">
        <v>4348</v>
      </c>
      <c r="L22" s="84"/>
      <c r="M22" s="40">
        <v>14561</v>
      </c>
    </row>
    <row r="23" spans="1:13" ht="24" customHeight="1">
      <c r="A23" s="5" t="s">
        <v>23</v>
      </c>
      <c r="C23" s="5"/>
      <c r="D23" s="5"/>
      <c r="E23" s="5"/>
      <c r="F23" s="5"/>
      <c r="G23" s="5"/>
      <c r="H23" s="5"/>
      <c r="I23" s="5"/>
      <c r="J23" s="5"/>
      <c r="K23" s="85" t="s">
        <v>29</v>
      </c>
      <c r="L23" s="85"/>
      <c r="M23" s="85"/>
    </row>
    <row r="24" spans="1:13" ht="15" customHeight="1">
      <c r="A24" s="5" t="s">
        <v>24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31"/>
    </row>
    <row r="25" spans="2:12" ht="15" customHeight="1">
      <c r="B25" s="14"/>
      <c r="C25" s="14"/>
      <c r="D25" s="11"/>
      <c r="E25" s="11"/>
      <c r="F25" s="11"/>
      <c r="G25" s="11"/>
      <c r="H25" s="11"/>
      <c r="I25" s="2"/>
      <c r="J25" s="2"/>
      <c r="K25" s="2"/>
      <c r="L25" s="2"/>
    </row>
    <row r="26" spans="2:12" ht="15" customHeight="1">
      <c r="B26" s="9"/>
      <c r="C26" s="9"/>
      <c r="D26" s="9"/>
      <c r="E26" s="9"/>
      <c r="F26" s="9"/>
      <c r="G26" s="9"/>
      <c r="H26" s="11"/>
      <c r="I26" s="2"/>
      <c r="J26" s="2"/>
      <c r="K26" s="2"/>
      <c r="L26" s="2"/>
    </row>
    <row r="27" spans="2:12" ht="15" customHeight="1">
      <c r="B27" s="9"/>
      <c r="C27" s="9"/>
      <c r="D27" s="10"/>
      <c r="E27" s="10"/>
      <c r="F27" s="10"/>
      <c r="G27" s="10"/>
      <c r="H27" s="11"/>
      <c r="I27" s="2"/>
      <c r="J27" s="2"/>
      <c r="K27" s="2"/>
      <c r="L27" s="2"/>
    </row>
    <row r="28" spans="2:12" ht="15" customHeight="1">
      <c r="B28" s="9"/>
      <c r="C28" s="9"/>
      <c r="D28" s="10"/>
      <c r="E28" s="10"/>
      <c r="F28" s="10"/>
      <c r="G28" s="10"/>
      <c r="H28" s="11"/>
      <c r="I28" s="2"/>
      <c r="J28" s="2"/>
      <c r="K28" s="2"/>
      <c r="L28" s="2"/>
    </row>
    <row r="29" spans="2:12" ht="15" customHeight="1">
      <c r="B29" s="9"/>
      <c r="C29" s="9"/>
      <c r="D29" s="10"/>
      <c r="E29" s="10"/>
      <c r="F29" s="10"/>
      <c r="G29" s="10"/>
      <c r="H29" s="11"/>
      <c r="I29" s="2"/>
      <c r="J29" s="2"/>
      <c r="K29" s="2"/>
      <c r="L29" s="2"/>
    </row>
    <row r="30" spans="2:12" ht="15" customHeight="1">
      <c r="B30" s="9"/>
      <c r="C30" s="9"/>
      <c r="D30" s="10"/>
      <c r="E30" s="10"/>
      <c r="F30" s="10"/>
      <c r="G30" s="10"/>
      <c r="H30" s="11"/>
      <c r="I30" s="2"/>
      <c r="J30" s="2"/>
      <c r="K30" s="2"/>
      <c r="L30" s="2"/>
    </row>
    <row r="31" spans="2:12" ht="15" customHeight="1">
      <c r="B31" s="9"/>
      <c r="C31" s="9"/>
      <c r="D31" s="12"/>
      <c r="E31" s="12"/>
      <c r="F31" s="12"/>
      <c r="G31" s="12"/>
      <c r="H31" s="11"/>
      <c r="I31" s="2"/>
      <c r="J31" s="2"/>
      <c r="K31" s="2"/>
      <c r="L31" s="2"/>
    </row>
    <row r="32" spans="2:12" ht="15" customHeight="1">
      <c r="B32" s="9"/>
      <c r="C32" s="9"/>
      <c r="D32" s="15"/>
      <c r="E32" s="15"/>
      <c r="F32" s="15"/>
      <c r="G32" s="15"/>
      <c r="H32" s="11"/>
      <c r="I32" s="2"/>
      <c r="J32" s="2"/>
      <c r="K32" s="2"/>
      <c r="L32" s="2"/>
    </row>
    <row r="33" spans="2:12" ht="15" customHeight="1">
      <c r="B33" s="13"/>
      <c r="C33" s="13"/>
      <c r="D33" s="12"/>
      <c r="E33" s="12"/>
      <c r="F33" s="12"/>
      <c r="G33" s="12"/>
      <c r="H33" s="11"/>
      <c r="I33" s="2"/>
      <c r="J33" s="2"/>
      <c r="K33" s="2"/>
      <c r="L33" s="2"/>
    </row>
    <row r="34" spans="2:12" ht="15" customHeight="1">
      <c r="B34" s="14"/>
      <c r="C34" s="14"/>
      <c r="D34" s="11"/>
      <c r="E34" s="11"/>
      <c r="F34" s="11"/>
      <c r="G34" s="11"/>
      <c r="H34" s="11"/>
      <c r="I34" s="2"/>
      <c r="J34" s="2"/>
      <c r="K34" s="2"/>
      <c r="L34" s="2"/>
    </row>
    <row r="35" spans="2:8" ht="15" customHeight="1">
      <c r="B35" s="87"/>
      <c r="C35" s="87"/>
      <c r="D35" s="87"/>
      <c r="E35" s="23"/>
      <c r="F35" s="16"/>
      <c r="G35" s="16"/>
      <c r="H35" s="4"/>
    </row>
    <row r="36" spans="2:8" ht="15" customHeight="1">
      <c r="B36" s="17"/>
      <c r="C36" s="17"/>
      <c r="D36" s="16"/>
      <c r="E36" s="16"/>
      <c r="F36" s="16"/>
      <c r="G36" s="16"/>
      <c r="H36" s="4"/>
    </row>
    <row r="37" spans="2:8" ht="15" customHeight="1">
      <c r="B37" s="18"/>
      <c r="C37" s="18"/>
      <c r="D37" s="18"/>
      <c r="E37" s="18"/>
      <c r="F37" s="18"/>
      <c r="G37" s="18"/>
      <c r="H37" s="4"/>
    </row>
    <row r="38" spans="2:8" ht="15" customHeight="1">
      <c r="B38" s="18"/>
      <c r="C38" s="18"/>
      <c r="D38" s="19"/>
      <c r="E38" s="19"/>
      <c r="F38" s="19"/>
      <c r="G38" s="19"/>
      <c r="H38" s="4"/>
    </row>
    <row r="39" spans="2:8" ht="15" customHeight="1">
      <c r="B39" s="18"/>
      <c r="C39" s="18"/>
      <c r="D39" s="19"/>
      <c r="E39" s="19"/>
      <c r="F39" s="19"/>
      <c r="G39" s="19"/>
      <c r="H39" s="4"/>
    </row>
    <row r="40" spans="2:8" ht="15" customHeight="1">
      <c r="B40" s="18"/>
      <c r="C40" s="18"/>
      <c r="D40" s="19"/>
      <c r="E40" s="19"/>
      <c r="F40" s="19"/>
      <c r="G40" s="19"/>
      <c r="H40" s="4"/>
    </row>
    <row r="41" spans="2:8" ht="15" customHeight="1">
      <c r="B41" s="18"/>
      <c r="C41" s="18"/>
      <c r="D41" s="19"/>
      <c r="E41" s="19"/>
      <c r="F41" s="19"/>
      <c r="G41" s="19"/>
      <c r="H41" s="4"/>
    </row>
    <row r="42" spans="2:8" ht="15" customHeight="1">
      <c r="B42" s="18"/>
      <c r="C42" s="18"/>
      <c r="D42" s="20"/>
      <c r="E42" s="20"/>
      <c r="F42" s="20"/>
      <c r="G42" s="20"/>
      <c r="H42" s="4"/>
    </row>
    <row r="43" spans="2:8" ht="15" customHeight="1">
      <c r="B43" s="18"/>
      <c r="C43" s="18"/>
      <c r="D43" s="21"/>
      <c r="E43" s="21"/>
      <c r="F43" s="21"/>
      <c r="G43" s="21"/>
      <c r="H43" s="4"/>
    </row>
    <row r="44" spans="2:8" ht="15" customHeight="1">
      <c r="B44" s="18"/>
      <c r="C44" s="18"/>
      <c r="D44" s="21"/>
      <c r="E44" s="21"/>
      <c r="F44" s="21"/>
      <c r="G44" s="21"/>
      <c r="H44" s="4"/>
    </row>
    <row r="45" spans="2:8" ht="20.25" customHeight="1">
      <c r="B45" s="4"/>
      <c r="C45" s="4"/>
      <c r="D45" s="4"/>
      <c r="E45" s="4"/>
      <c r="F45" s="17"/>
      <c r="G45" s="17"/>
      <c r="H45" s="4"/>
    </row>
    <row r="46" spans="2:8" ht="15" customHeight="1">
      <c r="B46" s="4"/>
      <c r="C46" s="4"/>
      <c r="D46" s="4"/>
      <c r="E46" s="4"/>
      <c r="F46" s="4"/>
      <c r="G46" s="4"/>
      <c r="H46" s="4"/>
    </row>
    <row r="47" spans="2:3" ht="15" customHeight="1">
      <c r="B47" s="4"/>
      <c r="C47" s="4"/>
    </row>
    <row r="48" spans="2:3" ht="15" customHeight="1">
      <c r="B48" s="4"/>
      <c r="C48" s="4"/>
    </row>
    <row r="49" spans="2:3" ht="13.5">
      <c r="B49" s="4"/>
      <c r="C49" s="4"/>
    </row>
    <row r="50" spans="2:3" ht="13.5">
      <c r="B50" s="4"/>
      <c r="C50" s="4"/>
    </row>
    <row r="51" spans="2:3" ht="13.5">
      <c r="B51" s="4"/>
      <c r="C51" s="4"/>
    </row>
    <row r="52" spans="2:3" ht="13.5">
      <c r="B52" s="4"/>
      <c r="C52" s="4"/>
    </row>
    <row r="53" spans="2:3" ht="13.5">
      <c r="B53" s="4"/>
      <c r="C53" s="4"/>
    </row>
    <row r="54" spans="2:3" ht="13.5">
      <c r="B54" s="4"/>
      <c r="C54" s="4"/>
    </row>
    <row r="55" spans="2:3" ht="13.5">
      <c r="B55" s="4"/>
      <c r="C55" s="4"/>
    </row>
    <row r="56" spans="2:3" ht="13.5">
      <c r="B56" s="4"/>
      <c r="C56" s="4"/>
    </row>
    <row r="57" spans="2:3" ht="13.5">
      <c r="B57" s="4"/>
      <c r="C57" s="4"/>
    </row>
    <row r="58" spans="2:3" ht="13.5">
      <c r="B58" s="4"/>
      <c r="C58" s="4"/>
    </row>
    <row r="59" spans="2:3" ht="13.5">
      <c r="B59" s="4"/>
      <c r="C59" s="4"/>
    </row>
    <row r="60" spans="2:3" ht="13.5">
      <c r="B60" s="4"/>
      <c r="C60" s="4"/>
    </row>
    <row r="61" spans="2:3" ht="13.5">
      <c r="B61" s="4"/>
      <c r="C61" s="4"/>
    </row>
    <row r="62" spans="2:3" ht="13.5">
      <c r="B62" s="4"/>
      <c r="C62" s="4"/>
    </row>
    <row r="63" spans="2:3" ht="21.75" customHeight="1">
      <c r="B63" s="4"/>
      <c r="C63" s="4"/>
    </row>
    <row r="64" spans="2:3" ht="13.5">
      <c r="B64" s="4"/>
      <c r="C64" s="4"/>
    </row>
    <row r="65" spans="2:3" ht="13.5">
      <c r="B65" s="4"/>
      <c r="C65" s="4"/>
    </row>
    <row r="66" spans="2:3" ht="13.5" customHeight="1">
      <c r="B66" s="4"/>
      <c r="C66" s="4"/>
    </row>
    <row r="67" spans="2:3" ht="13.5">
      <c r="B67" s="4"/>
      <c r="C67" s="4"/>
    </row>
    <row r="68" spans="2:3" ht="13.5">
      <c r="B68" s="4"/>
      <c r="C68" s="4"/>
    </row>
    <row r="69" spans="2:3" ht="13.5">
      <c r="B69" s="4"/>
      <c r="C69" s="4"/>
    </row>
    <row r="70" spans="2:3" ht="13.5">
      <c r="B70" s="4"/>
      <c r="C70" s="4"/>
    </row>
    <row r="71" spans="2:3" ht="13.5">
      <c r="B71" s="4"/>
      <c r="C71" s="4"/>
    </row>
    <row r="72" spans="2:3" ht="13.5">
      <c r="B72" s="4"/>
      <c r="C72" s="4"/>
    </row>
    <row r="73" spans="2:3" ht="13.5">
      <c r="B73" s="4"/>
      <c r="C73" s="4"/>
    </row>
    <row r="74" spans="2:3" ht="13.5">
      <c r="B74" s="4"/>
      <c r="C74" s="4"/>
    </row>
    <row r="75" spans="2:3" ht="13.5">
      <c r="B75" s="4"/>
      <c r="C75" s="4"/>
    </row>
    <row r="76" spans="2:3" ht="13.5">
      <c r="B76" s="4"/>
      <c r="C76" s="4"/>
    </row>
    <row r="77" spans="2:3" ht="13.5">
      <c r="B77" s="4"/>
      <c r="C77" s="4"/>
    </row>
    <row r="78" spans="2:3" ht="13.5">
      <c r="B78" s="4"/>
      <c r="C78" s="4"/>
    </row>
    <row r="79" spans="2:3" ht="13.5">
      <c r="B79" s="4"/>
      <c r="C79" s="4"/>
    </row>
    <row r="80" spans="2:3" ht="13.5">
      <c r="B80" s="4"/>
      <c r="C80" s="4"/>
    </row>
    <row r="81" spans="2:3" ht="13.5">
      <c r="B81" s="4"/>
      <c r="C81" s="4"/>
    </row>
    <row r="82" spans="2:3" ht="13.5">
      <c r="B82" s="4"/>
      <c r="C82" s="4"/>
    </row>
    <row r="83" spans="2:3" ht="13.5">
      <c r="B83" s="4"/>
      <c r="C83" s="4"/>
    </row>
  </sheetData>
  <sheetProtection selectLockedCells="1" selectUnlockedCells="1"/>
  <mergeCells count="62">
    <mergeCell ref="K17:L17"/>
    <mergeCell ref="C16:D16"/>
    <mergeCell ref="C22:D22"/>
    <mergeCell ref="C21:D21"/>
    <mergeCell ref="C20:D20"/>
    <mergeCell ref="C19:D19"/>
    <mergeCell ref="C18:D18"/>
    <mergeCell ref="C17:D17"/>
    <mergeCell ref="G17:H17"/>
    <mergeCell ref="G21:H21"/>
    <mergeCell ref="A22:B22"/>
    <mergeCell ref="A21:B21"/>
    <mergeCell ref="A20:B20"/>
    <mergeCell ref="A19:B19"/>
    <mergeCell ref="A18:B18"/>
    <mergeCell ref="K19:L19"/>
    <mergeCell ref="K18:L18"/>
    <mergeCell ref="G18:H18"/>
    <mergeCell ref="G19:H19"/>
    <mergeCell ref="G20:H20"/>
    <mergeCell ref="B10:C10"/>
    <mergeCell ref="B9:C9"/>
    <mergeCell ref="B8:C8"/>
    <mergeCell ref="B7:C7"/>
    <mergeCell ref="B6:C6"/>
    <mergeCell ref="A16:B17"/>
    <mergeCell ref="A15:D15"/>
    <mergeCell ref="B35:D35"/>
    <mergeCell ref="J16:M16"/>
    <mergeCell ref="E17:F17"/>
    <mergeCell ref="E18:F18"/>
    <mergeCell ref="F5:G5"/>
    <mergeCell ref="F10:G10"/>
    <mergeCell ref="E19:F19"/>
    <mergeCell ref="E20:F20"/>
    <mergeCell ref="D5:E5"/>
    <mergeCell ref="D10:E10"/>
    <mergeCell ref="G22:H22"/>
    <mergeCell ref="K23:M23"/>
    <mergeCell ref="K22:L22"/>
    <mergeCell ref="K21:L21"/>
    <mergeCell ref="K20:L20"/>
    <mergeCell ref="E21:F21"/>
    <mergeCell ref="E22:F22"/>
    <mergeCell ref="K10:L10"/>
    <mergeCell ref="E16:I16"/>
    <mergeCell ref="F9:G9"/>
    <mergeCell ref="F8:G8"/>
    <mergeCell ref="F7:G7"/>
    <mergeCell ref="F6:G6"/>
    <mergeCell ref="D9:E9"/>
    <mergeCell ref="D8:E8"/>
    <mergeCell ref="D7:E7"/>
    <mergeCell ref="D6:E6"/>
    <mergeCell ref="B4:E4"/>
    <mergeCell ref="K5:L5"/>
    <mergeCell ref="K6:L6"/>
    <mergeCell ref="K7:L7"/>
    <mergeCell ref="K8:L8"/>
    <mergeCell ref="K9:L9"/>
    <mergeCell ref="I4:J4"/>
    <mergeCell ref="B5:C5"/>
  </mergeCells>
  <printOptions horizontalCentered="1"/>
  <pageMargins left="0.3937007874015748" right="0.3937007874015748" top="0.7874015748031497" bottom="0.5118110236220472" header="0.5118110236220472" footer="0.5118110236220472"/>
  <pageSetup horizontalDpi="300" verticalDpi="300" orientation="portrait" paperSize="9" scale="97" r:id="rId1"/>
  <headerFooter alignWithMargins="0">
    <oddHeader>&amp;R
電気・ガス・水道－３３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7" sqref="A7:H7"/>
    </sheetView>
  </sheetViews>
  <sheetFormatPr defaultColWidth="9.00390625" defaultRowHeight="13.5"/>
  <cols>
    <col min="1" max="1" width="5.375" style="1" customWidth="1"/>
    <col min="2" max="2" width="13.25390625" style="1" customWidth="1"/>
    <col min="3" max="3" width="7.625" style="1" customWidth="1"/>
    <col min="4" max="8" width="12.125" style="1" customWidth="1"/>
    <col min="9" max="16384" width="9.00390625" style="1" customWidth="1"/>
  </cols>
  <sheetData>
    <row r="1" spans="2:8" ht="18" customHeight="1">
      <c r="B1" s="2"/>
      <c r="C1" s="2"/>
      <c r="D1" s="2"/>
      <c r="E1" s="2"/>
      <c r="F1" s="2"/>
      <c r="G1" s="2"/>
      <c r="H1" s="2"/>
    </row>
    <row r="2" spans="1:8" ht="15" customHeight="1">
      <c r="A2" s="8" t="s">
        <v>30</v>
      </c>
      <c r="B2" s="2"/>
      <c r="C2" s="2"/>
      <c r="D2" s="2"/>
      <c r="E2" s="2"/>
      <c r="F2" s="2"/>
      <c r="G2" s="2"/>
      <c r="H2" s="2"/>
    </row>
    <row r="3" spans="1:8" ht="15" customHeight="1">
      <c r="A3" s="48"/>
      <c r="B3" s="2"/>
      <c r="C3" s="2"/>
      <c r="D3" s="2"/>
      <c r="E3" s="2"/>
      <c r="F3" s="2"/>
      <c r="G3" s="2"/>
      <c r="H3" s="2"/>
    </row>
    <row r="4" spans="1:8" ht="15" customHeight="1">
      <c r="A4" s="48"/>
      <c r="B4" s="2"/>
      <c r="C4" s="2"/>
      <c r="D4" s="2"/>
      <c r="E4" s="2"/>
      <c r="F4" s="2"/>
      <c r="G4" s="2"/>
      <c r="H4" s="2"/>
    </row>
    <row r="5" ht="15" customHeight="1"/>
    <row r="6" spans="1:8" ht="22.5" customHeight="1" thickBot="1">
      <c r="A6" s="49" t="s">
        <v>31</v>
      </c>
      <c r="C6" s="50"/>
      <c r="D6" s="51"/>
      <c r="E6" s="51"/>
      <c r="F6" s="51"/>
      <c r="G6" s="51"/>
      <c r="H6" s="51"/>
    </row>
    <row r="7" spans="1:8" ht="46.5" customHeight="1">
      <c r="A7" s="118" t="s">
        <v>32</v>
      </c>
      <c r="B7" s="119"/>
      <c r="C7" s="120" t="s">
        <v>33</v>
      </c>
      <c r="D7" s="121" t="s">
        <v>34</v>
      </c>
      <c r="E7" s="122" t="s">
        <v>18</v>
      </c>
      <c r="F7" s="123" t="s">
        <v>19</v>
      </c>
      <c r="G7" s="124" t="s">
        <v>20</v>
      </c>
      <c r="H7" s="125" t="s">
        <v>35</v>
      </c>
    </row>
    <row r="8" spans="1:8" ht="36.75" customHeight="1">
      <c r="A8" s="115" t="s">
        <v>36</v>
      </c>
      <c r="B8" s="116"/>
      <c r="C8" s="52" t="s">
        <v>37</v>
      </c>
      <c r="D8" s="53">
        <v>185282</v>
      </c>
      <c r="E8" s="53">
        <v>184898</v>
      </c>
      <c r="F8" s="54">
        <v>184962</v>
      </c>
      <c r="G8" s="53">
        <v>184944</v>
      </c>
      <c r="H8" s="55">
        <v>185350</v>
      </c>
    </row>
    <row r="9" spans="1:8" ht="36.75" customHeight="1">
      <c r="A9" s="111" t="s">
        <v>38</v>
      </c>
      <c r="B9" s="112"/>
      <c r="C9" s="56" t="s">
        <v>37</v>
      </c>
      <c r="D9" s="57">
        <v>197500</v>
      </c>
      <c r="E9" s="57">
        <v>186100</v>
      </c>
      <c r="F9" s="58">
        <v>186100</v>
      </c>
      <c r="G9" s="57">
        <v>186100</v>
      </c>
      <c r="H9" s="59">
        <v>186100</v>
      </c>
    </row>
    <row r="10" spans="1:8" ht="36.75" customHeight="1">
      <c r="A10" s="111" t="s">
        <v>39</v>
      </c>
      <c r="B10" s="112"/>
      <c r="C10" s="56" t="s">
        <v>37</v>
      </c>
      <c r="D10" s="57">
        <v>184856</v>
      </c>
      <c r="E10" s="57">
        <v>184491</v>
      </c>
      <c r="F10" s="58">
        <v>184574</v>
      </c>
      <c r="G10" s="57">
        <v>184556</v>
      </c>
      <c r="H10" s="59">
        <v>184971</v>
      </c>
    </row>
    <row r="11" spans="1:8" ht="36.75" customHeight="1">
      <c r="A11" s="111" t="s">
        <v>40</v>
      </c>
      <c r="B11" s="112"/>
      <c r="C11" s="56" t="s">
        <v>41</v>
      </c>
      <c r="D11" s="57">
        <v>70827</v>
      </c>
      <c r="E11" s="57">
        <v>71605</v>
      </c>
      <c r="F11" s="58">
        <v>72424</v>
      </c>
      <c r="G11" s="57">
        <v>73252</v>
      </c>
      <c r="H11" s="59">
        <v>73909</v>
      </c>
    </row>
    <row r="12" spans="1:8" ht="36.75" customHeight="1">
      <c r="A12" s="117" t="s">
        <v>42</v>
      </c>
      <c r="B12" s="60" t="s">
        <v>43</v>
      </c>
      <c r="C12" s="56" t="s">
        <v>44</v>
      </c>
      <c r="D12" s="57">
        <v>21570805</v>
      </c>
      <c r="E12" s="57">
        <v>21648352</v>
      </c>
      <c r="F12" s="58">
        <v>21234284</v>
      </c>
      <c r="G12" s="57">
        <v>21011817</v>
      </c>
      <c r="H12" s="59">
        <v>20921961</v>
      </c>
    </row>
    <row r="13" spans="1:8" ht="36.75" customHeight="1">
      <c r="A13" s="117"/>
      <c r="B13" s="60" t="s">
        <v>45</v>
      </c>
      <c r="C13" s="56" t="s">
        <v>44</v>
      </c>
      <c r="D13" s="57">
        <v>9109648</v>
      </c>
      <c r="E13" s="57">
        <v>8858865</v>
      </c>
      <c r="F13" s="58">
        <v>8651896</v>
      </c>
      <c r="G13" s="57">
        <v>8483097</v>
      </c>
      <c r="H13" s="59">
        <v>8405134</v>
      </c>
    </row>
    <row r="14" spans="1:8" ht="36.75" customHeight="1">
      <c r="A14" s="117"/>
      <c r="B14" s="60" t="s">
        <v>46</v>
      </c>
      <c r="C14" s="56" t="s">
        <v>44</v>
      </c>
      <c r="D14" s="57">
        <v>12461157</v>
      </c>
      <c r="E14" s="57">
        <v>12789487</v>
      </c>
      <c r="F14" s="58">
        <v>12582388</v>
      </c>
      <c r="G14" s="57">
        <v>12528720</v>
      </c>
      <c r="H14" s="59">
        <v>12516827</v>
      </c>
    </row>
    <row r="15" spans="1:8" ht="36.75" customHeight="1">
      <c r="A15" s="117"/>
      <c r="B15" s="61" t="s">
        <v>47</v>
      </c>
      <c r="C15" s="56" t="s">
        <v>44</v>
      </c>
      <c r="D15" s="57">
        <f>D12/366</f>
        <v>58936.62568306011</v>
      </c>
      <c r="E15" s="57">
        <f>E12/365</f>
        <v>59310.55342465753</v>
      </c>
      <c r="F15" s="57">
        <f>F12/365</f>
        <v>58176.120547945204</v>
      </c>
      <c r="G15" s="57">
        <f>G12/365</f>
        <v>57566.62191780822</v>
      </c>
      <c r="H15" s="59">
        <f>H12/366</f>
        <v>57163.82786885246</v>
      </c>
    </row>
    <row r="16" spans="1:8" ht="36.75" customHeight="1">
      <c r="A16" s="117"/>
      <c r="B16" s="61" t="s">
        <v>48</v>
      </c>
      <c r="C16" s="56" t="s">
        <v>49</v>
      </c>
      <c r="D16" s="57">
        <f>D15/D10*1000</f>
        <v>318.8245211573339</v>
      </c>
      <c r="E16" s="57">
        <f>E15/E10*1000</f>
        <v>321.4820962792631</v>
      </c>
      <c r="F16" s="57">
        <f>F15/F10*1000</f>
        <v>315.1913083529923</v>
      </c>
      <c r="G16" s="57">
        <f>G15/G10*1000</f>
        <v>311.91953617226324</v>
      </c>
      <c r="H16" s="59">
        <f>H15/H10*1000+1</f>
        <v>310.0421085946038</v>
      </c>
    </row>
    <row r="17" spans="1:8" ht="36.75" customHeight="1">
      <c r="A17" s="108" t="s">
        <v>50</v>
      </c>
      <c r="B17" s="62" t="s">
        <v>51</v>
      </c>
      <c r="C17" s="56" t="s">
        <v>44</v>
      </c>
      <c r="D17" s="57">
        <v>19946089</v>
      </c>
      <c r="E17" s="57">
        <v>20075602</v>
      </c>
      <c r="F17" s="58">
        <v>19714303</v>
      </c>
      <c r="G17" s="57">
        <v>19508140</v>
      </c>
      <c r="H17" s="59">
        <v>19387050</v>
      </c>
    </row>
    <row r="18" spans="1:8" ht="36.75" customHeight="1">
      <c r="A18" s="108"/>
      <c r="B18" s="61" t="s">
        <v>47</v>
      </c>
      <c r="C18" s="56" t="s">
        <v>44</v>
      </c>
      <c r="D18" s="57">
        <f>D17/366</f>
        <v>54497.51092896175</v>
      </c>
      <c r="E18" s="57">
        <f>E17/365</f>
        <v>55001.64931506849</v>
      </c>
      <c r="F18" s="57">
        <f>F17/365</f>
        <v>54011.78904109589</v>
      </c>
      <c r="G18" s="57">
        <f>G17/365</f>
        <v>53446.95890410959</v>
      </c>
      <c r="H18" s="59">
        <f>H17/366</f>
        <v>52970.08196721312</v>
      </c>
    </row>
    <row r="19" spans="1:8" ht="36.75" customHeight="1">
      <c r="A19" s="108"/>
      <c r="B19" s="61" t="s">
        <v>48</v>
      </c>
      <c r="C19" s="56" t="s">
        <v>49</v>
      </c>
      <c r="D19" s="57">
        <f>D18/D10*1000</f>
        <v>294.8106143644877</v>
      </c>
      <c r="E19" s="57">
        <f>E18/E10*1000</f>
        <v>298.1264631611759</v>
      </c>
      <c r="F19" s="57">
        <f>F18/F10*1000</f>
        <v>292.62945507544885</v>
      </c>
      <c r="G19" s="57">
        <f>G18/G10*1000</f>
        <v>289.5975145977892</v>
      </c>
      <c r="H19" s="59">
        <f>H18/H10*1000</f>
        <v>286.3696577691266</v>
      </c>
    </row>
    <row r="20" spans="1:8" ht="36.75" customHeight="1">
      <c r="A20" s="109" t="s">
        <v>52</v>
      </c>
      <c r="B20" s="110"/>
      <c r="C20" s="63" t="s">
        <v>53</v>
      </c>
      <c r="D20" s="64">
        <f>D10/D8*100</f>
        <v>99.77008020207036</v>
      </c>
      <c r="E20" s="64">
        <f>E10/E8*100</f>
        <v>99.77987863578838</v>
      </c>
      <c r="F20" s="64">
        <f>F10/F8*100</f>
        <v>99.79022718179951</v>
      </c>
      <c r="G20" s="64">
        <f>G10/G8*100</f>
        <v>99.79020676529112</v>
      </c>
      <c r="H20" s="65">
        <f>H10/H8*100</f>
        <v>99.79552198543297</v>
      </c>
    </row>
    <row r="21" spans="1:8" ht="36.75" customHeight="1">
      <c r="A21" s="111" t="s">
        <v>54</v>
      </c>
      <c r="B21" s="112"/>
      <c r="C21" s="56" t="s">
        <v>55</v>
      </c>
      <c r="D21" s="57">
        <v>1217247</v>
      </c>
      <c r="E21" s="57">
        <v>1226149</v>
      </c>
      <c r="F21" s="58">
        <v>1240084</v>
      </c>
      <c r="G21" s="57">
        <v>1255317</v>
      </c>
      <c r="H21" s="59">
        <v>1263629</v>
      </c>
    </row>
    <row r="22" spans="1:8" ht="36.75" customHeight="1" thickBot="1">
      <c r="A22" s="113" t="s">
        <v>56</v>
      </c>
      <c r="B22" s="114"/>
      <c r="C22" s="66" t="s">
        <v>57</v>
      </c>
      <c r="D22" s="67">
        <v>86510</v>
      </c>
      <c r="E22" s="67">
        <v>86510</v>
      </c>
      <c r="F22" s="68">
        <v>86510</v>
      </c>
      <c r="G22" s="67">
        <v>86510</v>
      </c>
      <c r="H22" s="69">
        <v>86510</v>
      </c>
    </row>
    <row r="23" spans="1:7" ht="20.25" customHeight="1">
      <c r="A23" s="70"/>
      <c r="B23" s="51"/>
      <c r="C23" s="50"/>
      <c r="D23" s="51"/>
      <c r="E23" s="71"/>
      <c r="F23" s="51"/>
      <c r="G23" s="51"/>
    </row>
    <row r="24" spans="1:8" ht="15" customHeight="1">
      <c r="A24" s="72"/>
      <c r="B24" s="51"/>
      <c r="C24" s="50"/>
      <c r="D24" s="73"/>
      <c r="E24"/>
      <c r="F24" s="51"/>
      <c r="G24" s="73"/>
      <c r="H24" s="71" t="s">
        <v>58</v>
      </c>
    </row>
    <row r="25" spans="1:8" ht="15" customHeight="1">
      <c r="A25" s="51"/>
      <c r="B25" s="51"/>
      <c r="C25" s="50"/>
      <c r="D25" s="73"/>
      <c r="E25" s="72"/>
      <c r="F25" s="51"/>
      <c r="G25" s="51"/>
      <c r="H25" s="73"/>
    </row>
    <row r="26" ht="15" customHeight="1"/>
    <row r="27" ht="15" customHeight="1"/>
    <row r="28" ht="15" customHeight="1"/>
    <row r="30" ht="27" customHeight="1"/>
    <row r="33" ht="13.5" customHeight="1"/>
    <row r="51" ht="21.75" customHeight="1"/>
    <row r="54" ht="13.5" customHeight="1"/>
  </sheetData>
  <sheetProtection/>
  <mergeCells count="10">
    <mergeCell ref="A17:A19"/>
    <mergeCell ref="A20:B20"/>
    <mergeCell ref="A21:B21"/>
    <mergeCell ref="A22:B22"/>
    <mergeCell ref="A7:B7"/>
    <mergeCell ref="A8:B8"/>
    <mergeCell ref="A9:B9"/>
    <mergeCell ref="A10:B10"/>
    <mergeCell ref="A11:B11"/>
    <mergeCell ref="A12:A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
電気・ガス・水道－３４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o02p01</dc:creator>
  <cp:keywords/>
  <dc:description/>
  <cp:lastModifiedBy>大林　吉子</cp:lastModifiedBy>
  <cp:lastPrinted>2017-01-11T07:25:32Z</cp:lastPrinted>
  <dcterms:created xsi:type="dcterms:W3CDTF">2006-03-13T15:24:07Z</dcterms:created>
  <dcterms:modified xsi:type="dcterms:W3CDTF">2017-01-11T07:38:02Z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1557556297</vt:i4>
  </property>
  <property fmtid="{D5CDD505-2E9C-101B-9397-08002B2CF9AE}" pid="3" name="_AuthorEmail">
    <vt:lpwstr>takuji.yao@mof.go.jp</vt:lpwstr>
  </property>
  <property fmtid="{D5CDD505-2E9C-101B-9397-08002B2CF9AE}" pid="4" name="_AuthorEmailDisplayName">
    <vt:lpwstr>八尾拓史</vt:lpwstr>
  </property>
  <property fmtid="{D5CDD505-2E9C-101B-9397-08002B2CF9AE}" pid="5" name="_EmailSubject">
    <vt:lpwstr>予算執行調査調査票（国勢調査）</vt:lpwstr>
  </property>
  <property fmtid="{D5CDD505-2E9C-101B-9397-08002B2CF9AE}" pid="6" name="_PreviousAdHocReviewCycleID">
    <vt:i4>1966995936</vt:i4>
  </property>
  <property fmtid="{D5CDD505-2E9C-101B-9397-08002B2CF9AE}" pid="7" name="_ReviewingToolsShownOnce">
    <vt:lpwstr/>
  </property>
</Properties>
</file>