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tabRatio="597" activeTab="4"/>
  </bookViews>
  <sheets>
    <sheet name="64 健康診査・乳幼児" sheetId="1" r:id="rId1"/>
    <sheet name="65 医療・死因別死亡者" sheetId="2" r:id="rId2"/>
    <sheet name="66 ごみ・処理施設" sheetId="3" r:id="rId3"/>
    <sheet name="67 公害・犬" sheetId="4" r:id="rId4"/>
    <sheet name="68 下水道" sheetId="5" r:id="rId5"/>
  </sheets>
  <definedNames>
    <definedName name="_xlnm.Print_Area" localSheetId="1">'65 医療・死因別死亡者'!$A$1:$I$38</definedName>
    <definedName name="_xlnm.Print_Area" localSheetId="4">'68 下水道'!$A$1:$H$14</definedName>
  </definedNames>
  <calcPr fullCalcOnLoad="1"/>
</workbook>
</file>

<file path=xl/sharedStrings.xml><?xml version="1.0" encoding="utf-8"?>
<sst xmlns="http://schemas.openxmlformats.org/spreadsheetml/2006/main" count="235" uniqueCount="165">
  <si>
    <t>糖尿病</t>
  </si>
  <si>
    <t>高血圧性疾患</t>
  </si>
  <si>
    <t>心疾患</t>
  </si>
  <si>
    <t>脳血管疾患</t>
  </si>
  <si>
    <t>大動脈瘤及び解離</t>
  </si>
  <si>
    <t>慢性閉塞性肺疾患</t>
  </si>
  <si>
    <t>肝疾患</t>
  </si>
  <si>
    <t>腎不全</t>
  </si>
  <si>
    <t>不慮の事故</t>
  </si>
  <si>
    <t>その他</t>
  </si>
  <si>
    <t>資料：豊川保健所</t>
  </si>
  <si>
    <t>自　殺</t>
  </si>
  <si>
    <t>老　衰</t>
  </si>
  <si>
    <t>喘　息</t>
  </si>
  <si>
    <t>肺　炎</t>
  </si>
  <si>
    <t>悪性新生物</t>
  </si>
  <si>
    <t>結　核</t>
  </si>
  <si>
    <t>総　数</t>
  </si>
  <si>
    <t>平成２８年</t>
  </si>
  <si>
    <t>平成２７年</t>
  </si>
  <si>
    <t>平成２６年</t>
  </si>
  <si>
    <t>平成２５年</t>
  </si>
  <si>
    <t>（単位：人）</t>
  </si>
  <si>
    <t>主要死因別死亡者数の推移</t>
  </si>
  <si>
    <t>区　　分</t>
  </si>
  <si>
    <t>医療施設数</t>
  </si>
  <si>
    <t>各年１０月１日現在(単位：施設）</t>
  </si>
  <si>
    <t>年　　次</t>
  </si>
  <si>
    <t>総　　数</t>
  </si>
  <si>
    <t>病　院</t>
  </si>
  <si>
    <t>診療所</t>
  </si>
  <si>
    <t>歯　科</t>
  </si>
  <si>
    <t>薬　局</t>
  </si>
  <si>
    <t>平成25年</t>
  </si>
  <si>
    <t>平成26年</t>
  </si>
  <si>
    <t>平成27年</t>
  </si>
  <si>
    <t>平成28年</t>
  </si>
  <si>
    <t>平成29年</t>
  </si>
  <si>
    <t>注　)　薬局の件数については、各年３月３１日現在の数値である。</t>
  </si>
  <si>
    <t>医療従事者数</t>
  </si>
  <si>
    <t>総　数</t>
  </si>
  <si>
    <t>医　師</t>
  </si>
  <si>
    <t>歯科医師</t>
  </si>
  <si>
    <t>薬剤師</t>
  </si>
  <si>
    <t>保健師</t>
  </si>
  <si>
    <t>助産師</t>
  </si>
  <si>
    <t>看護師</t>
  </si>
  <si>
    <t>准看護師</t>
  </si>
  <si>
    <t>平成22年</t>
  </si>
  <si>
    <t>平成24年</t>
  </si>
  <si>
    <t>平成26年</t>
  </si>
  <si>
    <t>平成28年</t>
  </si>
  <si>
    <t>注　） 保健師、助産師、看護師、及び准看護師は就業者数｡</t>
  </si>
  <si>
    <t>各年１２月３１日現在（単位：人）</t>
  </si>
  <si>
    <t>資料：清掃事業課</t>
  </si>
  <si>
    <t>平成２９年度</t>
  </si>
  <si>
    <t>平成２８年度</t>
  </si>
  <si>
    <t>平成２７年度</t>
  </si>
  <si>
    <t>平成２６年度</t>
  </si>
  <si>
    <t>平成２５年度</t>
  </si>
  <si>
    <t>合併処理浄化槽</t>
  </si>
  <si>
    <t>単独処理浄化槽</t>
  </si>
  <si>
    <t>合　　　計</t>
  </si>
  <si>
    <t>浄化槽汚泥</t>
  </si>
  <si>
    <t>し　尿</t>
  </si>
  <si>
    <t>年　　度</t>
  </si>
  <si>
    <t>（単位：㎘）</t>
  </si>
  <si>
    <t>し尿処理場使用状況</t>
  </si>
  <si>
    <t>資源化量</t>
  </si>
  <si>
    <t>灰搬出量</t>
  </si>
  <si>
    <t>焼却量</t>
  </si>
  <si>
    <t>搬入量</t>
  </si>
  <si>
    <t>（単位：ｔ）</t>
  </si>
  <si>
    <t>清掃工場使用状況</t>
  </si>
  <si>
    <t>合　計</t>
  </si>
  <si>
    <t>有価物回収</t>
  </si>
  <si>
    <t>計</t>
  </si>
  <si>
    <t>刈草・剪定枝</t>
  </si>
  <si>
    <t>持込</t>
  </si>
  <si>
    <t>廃食用油</t>
  </si>
  <si>
    <t>白色トレー</t>
  </si>
  <si>
    <t>ペットボトル</t>
  </si>
  <si>
    <t>古着・タオル類</t>
  </si>
  <si>
    <t>紙類</t>
  </si>
  <si>
    <t>ビン類</t>
  </si>
  <si>
    <t>その他金属</t>
  </si>
  <si>
    <t>アルミ缶</t>
  </si>
  <si>
    <t>スチール缶</t>
  </si>
  <si>
    <t>収集</t>
  </si>
  <si>
    <t>資源</t>
  </si>
  <si>
    <t>持　込</t>
  </si>
  <si>
    <t>収　集</t>
  </si>
  <si>
    <t>粗大ごみ</t>
  </si>
  <si>
    <t>危険ごみ</t>
  </si>
  <si>
    <t>不燃ごみ</t>
  </si>
  <si>
    <t>可燃ごみ</t>
  </si>
  <si>
    <t>（単位：ｔ）</t>
  </si>
  <si>
    <t>ごみ収集の状況</t>
  </si>
  <si>
    <t>資料：環境課</t>
  </si>
  <si>
    <t>転出犬</t>
  </si>
  <si>
    <t>引取犬</t>
  </si>
  <si>
    <t>死亡犬</t>
  </si>
  <si>
    <t>予防注種頭数</t>
  </si>
  <si>
    <t>登録抹消数</t>
  </si>
  <si>
    <t>登録頭数</t>
  </si>
  <si>
    <t>区　分</t>
  </si>
  <si>
    <t>(単位：頭)</t>
  </si>
  <si>
    <t>犬登録頭数・予防注射接種頭数</t>
  </si>
  <si>
    <t>※「その他」は、地盤沈下、土壌汚染等を含む。</t>
  </si>
  <si>
    <t>悪　臭</t>
  </si>
  <si>
    <t>振　動</t>
  </si>
  <si>
    <t>騒　音</t>
  </si>
  <si>
    <t>水質汚染</t>
  </si>
  <si>
    <t>大気汚染</t>
  </si>
  <si>
    <t>（単位：件）</t>
  </si>
  <si>
    <t>公害苦情件数</t>
  </si>
  <si>
    <t>資料：保健センター</t>
  </si>
  <si>
    <t>※Ⅱ 胸部X線は、平成17年度から結核予防法の変更により65歳以上が対象となった。
   （旧一宮地区は全員対象として実施）</t>
  </si>
  <si>
    <t>※Ⅰ　平成17年度よりツベルクリン反応検査は廃止された。</t>
  </si>
  <si>
    <t>―</t>
  </si>
  <si>
    <t>胸部Ｘ線</t>
  </si>
  <si>
    <t>BCG接種者</t>
  </si>
  <si>
    <t>ツ反実施者</t>
  </si>
  <si>
    <t>（単位：人）</t>
  </si>
  <si>
    <t>　結核健康診断実施状況</t>
  </si>
  <si>
    <t>平成２９年度</t>
  </si>
  <si>
    <t>平成２８年度</t>
  </si>
  <si>
    <t>平成２７年度</t>
  </si>
  <si>
    <t>平成２６年度</t>
  </si>
  <si>
    <t>平成２５年度</t>
  </si>
  <si>
    <t>歯科</t>
  </si>
  <si>
    <t>一般</t>
  </si>
  <si>
    <t>要指導</t>
  </si>
  <si>
    <t>受診者</t>
  </si>
  <si>
    <t>要指導</t>
  </si>
  <si>
    <t>3歳児健康診査</t>
  </si>
  <si>
    <t>1歳6ヶ月児健康診査</t>
  </si>
  <si>
    <t>4ヶ月児健康診査</t>
  </si>
  <si>
    <t>　乳幼児健康診査状況</t>
  </si>
  <si>
    <t>要精検</t>
  </si>
  <si>
    <t>基準該当</t>
  </si>
  <si>
    <t>大腸がん</t>
  </si>
  <si>
    <t>肺がん</t>
  </si>
  <si>
    <t>乳がん</t>
  </si>
  <si>
    <t>子宮がん</t>
  </si>
  <si>
    <t>胃がん</t>
  </si>
  <si>
    <t>が　　　ん　　　検　　　診</t>
  </si>
  <si>
    <t>　基本健康診査</t>
  </si>
  <si>
    <t>年　　度</t>
  </si>
  <si>
    <t>　健康診査の状況</t>
  </si>
  <si>
    <t>水洗化率＝水洗化人口／処理人口×１００</t>
  </si>
  <si>
    <t>普及率＝処理人口／行政人口×１００</t>
  </si>
  <si>
    <t>出典：地方公営企業決算状況調査</t>
  </si>
  <si>
    <t>※人口は外国人を含む。特定環境保全公共下水道を含む。</t>
  </si>
  <si>
    <t>普及率(％)</t>
  </si>
  <si>
    <t>水洗化率(％)</t>
  </si>
  <si>
    <t xml:space="preserve">水洗化人口(人)
</t>
  </si>
  <si>
    <t xml:space="preserve">処理人口(人)
</t>
  </si>
  <si>
    <t>処理面積(ｈａ)</t>
  </si>
  <si>
    <t>行政人口(人)</t>
  </si>
  <si>
    <t>行政面積(ｈａ)</t>
  </si>
  <si>
    <t>年       度</t>
  </si>
  <si>
    <t>各年度末現在</t>
  </si>
  <si>
    <t>下水道事業</t>
  </si>
  <si>
    <t>資料：下水管理課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</si>
</sst>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4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38" fontId="5" fillId="0" borderId="12" xfId="48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38" fontId="3" fillId="0" borderId="26" xfId="50" applyFont="1" applyFill="1" applyBorder="1" applyAlignment="1">
      <alignment vertical="center"/>
    </xf>
    <xf numFmtId="38" fontId="3" fillId="0" borderId="25" xfId="50" applyFont="1" applyFill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8" fontId="3" fillId="0" borderId="20" xfId="50" applyFont="1" applyFill="1" applyBorder="1" applyAlignment="1">
      <alignment vertical="center"/>
    </xf>
    <xf numFmtId="38" fontId="3" fillId="0" borderId="33" xfId="5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38" fontId="0" fillId="0" borderId="26" xfId="50" applyFont="1" applyFill="1" applyBorder="1" applyAlignment="1">
      <alignment horizontal="right" vertical="center"/>
    </xf>
    <xf numFmtId="38" fontId="0" fillId="0" borderId="25" xfId="5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right" vertical="center"/>
    </xf>
    <xf numFmtId="38" fontId="0" fillId="0" borderId="18" xfId="50" applyFont="1" applyFill="1" applyBorder="1" applyAlignment="1">
      <alignment horizontal="right" vertical="center"/>
    </xf>
    <xf numFmtId="38" fontId="0" fillId="0" borderId="20" xfId="5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right" vertical="center"/>
    </xf>
    <xf numFmtId="38" fontId="0" fillId="33" borderId="20" xfId="5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0" fillId="33" borderId="18" xfId="5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justify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38" fontId="0" fillId="0" borderId="25" xfId="50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38" fontId="0" fillId="0" borderId="14" xfId="5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7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47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" name="Line 21"/>
        <xdr:cNvSpPr>
          <a:spLocks/>
        </xdr:cNvSpPr>
      </xdr:nvSpPr>
      <xdr:spPr>
        <a:xfrm>
          <a:off x="2209800" y="60007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view="pageBreakPreview" zoomScaleSheetLayoutView="100" zoomScalePageLayoutView="0" workbookViewId="0" topLeftCell="A7">
      <selection activeCell="L33" sqref="L33"/>
    </sheetView>
  </sheetViews>
  <sheetFormatPr defaultColWidth="9.00390625" defaultRowHeight="13.5"/>
  <cols>
    <col min="1" max="1" width="11.375" style="28" customWidth="1"/>
    <col min="2" max="2" width="7.25390625" style="28" customWidth="1"/>
    <col min="3" max="13" width="6.625" style="28" customWidth="1"/>
    <col min="14" max="16384" width="9.00390625" style="28" customWidth="1"/>
  </cols>
  <sheetData>
    <row r="2" ht="15" customHeight="1"/>
    <row r="3" spans="1:13" ht="22.5" customHeight="1" thickBot="1">
      <c r="A3" s="118" t="s">
        <v>149</v>
      </c>
      <c r="B3" s="118"/>
      <c r="C3" s="118"/>
      <c r="M3" s="94" t="s">
        <v>123</v>
      </c>
    </row>
    <row r="4" spans="1:17" ht="25.5" customHeight="1">
      <c r="A4" s="173" t="s">
        <v>148</v>
      </c>
      <c r="B4" s="179" t="s">
        <v>147</v>
      </c>
      <c r="C4" s="179"/>
      <c r="D4" s="168" t="s">
        <v>146</v>
      </c>
      <c r="E4" s="168"/>
      <c r="F4" s="168"/>
      <c r="G4" s="168"/>
      <c r="H4" s="168"/>
      <c r="I4" s="168"/>
      <c r="J4" s="168"/>
      <c r="K4" s="168"/>
      <c r="L4" s="168"/>
      <c r="M4" s="169"/>
      <c r="N4" s="45"/>
      <c r="O4" s="45"/>
      <c r="P4" s="45"/>
      <c r="Q4" s="98"/>
    </row>
    <row r="5" spans="1:15" ht="17.25" customHeight="1">
      <c r="A5" s="174"/>
      <c r="B5" s="180"/>
      <c r="C5" s="180"/>
      <c r="D5" s="177" t="s">
        <v>145</v>
      </c>
      <c r="E5" s="177"/>
      <c r="F5" s="177" t="s">
        <v>144</v>
      </c>
      <c r="G5" s="177"/>
      <c r="H5" s="177" t="s">
        <v>143</v>
      </c>
      <c r="I5" s="177"/>
      <c r="J5" s="177" t="s">
        <v>142</v>
      </c>
      <c r="K5" s="177"/>
      <c r="L5" s="177" t="s">
        <v>141</v>
      </c>
      <c r="M5" s="178"/>
      <c r="N5" s="45"/>
      <c r="O5" s="98"/>
    </row>
    <row r="6" spans="1:15" ht="17.25" customHeight="1">
      <c r="A6" s="174"/>
      <c r="B6" s="177" t="s">
        <v>133</v>
      </c>
      <c r="C6" s="181" t="s">
        <v>140</v>
      </c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45"/>
      <c r="O6" s="98"/>
    </row>
    <row r="7" spans="1:14" ht="25.5" customHeight="1">
      <c r="A7" s="174"/>
      <c r="B7" s="177"/>
      <c r="C7" s="181"/>
      <c r="D7" s="117" t="s">
        <v>133</v>
      </c>
      <c r="E7" s="117" t="s">
        <v>139</v>
      </c>
      <c r="F7" s="117" t="s">
        <v>133</v>
      </c>
      <c r="G7" s="117" t="s">
        <v>139</v>
      </c>
      <c r="H7" s="117" t="s">
        <v>133</v>
      </c>
      <c r="I7" s="117" t="s">
        <v>139</v>
      </c>
      <c r="J7" s="117" t="s">
        <v>133</v>
      </c>
      <c r="K7" s="117" t="s">
        <v>139</v>
      </c>
      <c r="L7" s="117" t="s">
        <v>133</v>
      </c>
      <c r="M7" s="116" t="s">
        <v>139</v>
      </c>
      <c r="N7" s="98"/>
    </row>
    <row r="8" spans="1:14" ht="27.75" customHeight="1">
      <c r="A8" s="113" t="s">
        <v>59</v>
      </c>
      <c r="B8" s="30">
        <v>541</v>
      </c>
      <c r="C8" s="30">
        <v>8</v>
      </c>
      <c r="D8" s="30">
        <v>6646</v>
      </c>
      <c r="E8" s="30">
        <v>718</v>
      </c>
      <c r="F8" s="30">
        <v>3366</v>
      </c>
      <c r="G8" s="30">
        <v>76</v>
      </c>
      <c r="H8" s="30">
        <v>3814</v>
      </c>
      <c r="I8" s="30">
        <v>338</v>
      </c>
      <c r="J8" s="30">
        <v>11902</v>
      </c>
      <c r="K8" s="30">
        <v>208</v>
      </c>
      <c r="L8" s="30">
        <v>9523</v>
      </c>
      <c r="M8" s="59">
        <v>778</v>
      </c>
      <c r="N8" s="98"/>
    </row>
    <row r="9" spans="1:14" ht="27.75" customHeight="1">
      <c r="A9" s="115" t="s">
        <v>58</v>
      </c>
      <c r="B9" s="33">
        <v>509</v>
      </c>
      <c r="C9" s="33">
        <v>6</v>
      </c>
      <c r="D9" s="33">
        <v>6906</v>
      </c>
      <c r="E9" s="33">
        <v>814</v>
      </c>
      <c r="F9" s="33">
        <v>4622</v>
      </c>
      <c r="G9" s="33">
        <v>115</v>
      </c>
      <c r="H9" s="33">
        <v>5172</v>
      </c>
      <c r="I9" s="33">
        <v>561</v>
      </c>
      <c r="J9" s="33">
        <v>12619</v>
      </c>
      <c r="K9" s="33">
        <v>207</v>
      </c>
      <c r="L9" s="33">
        <v>10262</v>
      </c>
      <c r="M9" s="60">
        <v>853</v>
      </c>
      <c r="N9" s="98"/>
    </row>
    <row r="10" spans="1:14" ht="27.75" customHeight="1">
      <c r="A10" s="114" t="s">
        <v>57</v>
      </c>
      <c r="B10" s="33">
        <v>503</v>
      </c>
      <c r="C10" s="33">
        <v>13</v>
      </c>
      <c r="D10" s="33">
        <v>7415</v>
      </c>
      <c r="E10" s="33">
        <v>773</v>
      </c>
      <c r="F10" s="33">
        <v>3186</v>
      </c>
      <c r="G10" s="33">
        <v>53</v>
      </c>
      <c r="H10" s="33">
        <v>4239</v>
      </c>
      <c r="I10" s="33">
        <v>525</v>
      </c>
      <c r="J10" s="33">
        <v>13487</v>
      </c>
      <c r="K10" s="33">
        <v>234</v>
      </c>
      <c r="L10" s="33">
        <v>11104</v>
      </c>
      <c r="M10" s="60">
        <v>870</v>
      </c>
      <c r="N10" s="98"/>
    </row>
    <row r="11" spans="1:14" ht="27.75" customHeight="1">
      <c r="A11" s="113" t="s">
        <v>56</v>
      </c>
      <c r="B11" s="30">
        <v>499</v>
      </c>
      <c r="C11" s="30">
        <v>13</v>
      </c>
      <c r="D11" s="30">
        <v>6983</v>
      </c>
      <c r="E11" s="30">
        <v>711</v>
      </c>
      <c r="F11" s="30">
        <v>2952</v>
      </c>
      <c r="G11" s="30">
        <v>41</v>
      </c>
      <c r="H11" s="30">
        <v>4108</v>
      </c>
      <c r="I11" s="30">
        <v>385</v>
      </c>
      <c r="J11" s="30">
        <v>13780</v>
      </c>
      <c r="K11" s="30">
        <v>172</v>
      </c>
      <c r="L11" s="30">
        <v>9544</v>
      </c>
      <c r="M11" s="59">
        <v>716</v>
      </c>
      <c r="N11" s="98"/>
    </row>
    <row r="12" spans="1:14" ht="27.75" customHeight="1" thickBot="1">
      <c r="A12" s="112" t="s">
        <v>55</v>
      </c>
      <c r="B12" s="41">
        <v>517</v>
      </c>
      <c r="C12" s="41">
        <v>8</v>
      </c>
      <c r="D12" s="41">
        <v>7060</v>
      </c>
      <c r="E12" s="41">
        <v>835</v>
      </c>
      <c r="F12" s="41">
        <v>3041</v>
      </c>
      <c r="G12" s="41">
        <v>51</v>
      </c>
      <c r="H12" s="41">
        <v>4090</v>
      </c>
      <c r="I12" s="41">
        <v>383</v>
      </c>
      <c r="J12" s="41">
        <v>14212</v>
      </c>
      <c r="K12" s="41">
        <v>190</v>
      </c>
      <c r="L12" s="41">
        <v>10003</v>
      </c>
      <c r="M12" s="58">
        <v>771</v>
      </c>
      <c r="N12" s="98"/>
    </row>
    <row r="13" spans="1:11" ht="18" customHeight="1">
      <c r="A13" s="111"/>
      <c r="B13" s="44"/>
      <c r="C13" s="44"/>
      <c r="D13" s="44"/>
      <c r="E13" s="44"/>
      <c r="F13" s="44"/>
      <c r="G13" s="44"/>
      <c r="H13" s="44"/>
      <c r="I13" s="44"/>
      <c r="J13" s="44"/>
      <c r="K13" s="55"/>
    </row>
    <row r="14" spans="1:11" ht="12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5"/>
    </row>
    <row r="15" spans="1:9" ht="22.5" customHeight="1" thickBot="1">
      <c r="A15" s="108" t="s">
        <v>138</v>
      </c>
      <c r="B15" s="108"/>
      <c r="I15" s="94" t="s">
        <v>123</v>
      </c>
    </row>
    <row r="16" spans="1:10" ht="20.25" customHeight="1">
      <c r="A16" s="173" t="s">
        <v>65</v>
      </c>
      <c r="B16" s="175" t="s">
        <v>137</v>
      </c>
      <c r="C16" s="175"/>
      <c r="D16" s="175" t="s">
        <v>136</v>
      </c>
      <c r="E16" s="175"/>
      <c r="F16" s="175"/>
      <c r="G16" s="175" t="s">
        <v>135</v>
      </c>
      <c r="H16" s="175"/>
      <c r="I16" s="176"/>
      <c r="J16" s="77"/>
    </row>
    <row r="17" spans="1:9" ht="17.25" customHeight="1">
      <c r="A17" s="174"/>
      <c r="B17" s="177" t="s">
        <v>133</v>
      </c>
      <c r="C17" s="177" t="s">
        <v>134</v>
      </c>
      <c r="D17" s="177" t="s">
        <v>133</v>
      </c>
      <c r="E17" s="177" t="s">
        <v>132</v>
      </c>
      <c r="F17" s="177"/>
      <c r="G17" s="177" t="s">
        <v>133</v>
      </c>
      <c r="H17" s="177" t="s">
        <v>132</v>
      </c>
      <c r="I17" s="178"/>
    </row>
    <row r="18" spans="1:9" ht="17.25" customHeight="1">
      <c r="A18" s="174"/>
      <c r="B18" s="177"/>
      <c r="C18" s="177"/>
      <c r="D18" s="177"/>
      <c r="E18" s="91" t="s">
        <v>131</v>
      </c>
      <c r="F18" s="91" t="s">
        <v>130</v>
      </c>
      <c r="G18" s="177"/>
      <c r="H18" s="91" t="s">
        <v>131</v>
      </c>
      <c r="I18" s="110" t="s">
        <v>130</v>
      </c>
    </row>
    <row r="19" spans="1:9" ht="27.75" customHeight="1">
      <c r="A19" s="89" t="s">
        <v>129</v>
      </c>
      <c r="B19" s="85">
        <v>1693</v>
      </c>
      <c r="C19" s="85">
        <v>612</v>
      </c>
      <c r="D19" s="85">
        <v>1712</v>
      </c>
      <c r="E19" s="85">
        <v>850</v>
      </c>
      <c r="F19" s="85">
        <v>17</v>
      </c>
      <c r="G19" s="85">
        <v>1657</v>
      </c>
      <c r="H19" s="85">
        <v>994</v>
      </c>
      <c r="I19" s="87">
        <v>189</v>
      </c>
    </row>
    <row r="20" spans="1:9" ht="27.75" customHeight="1">
      <c r="A20" s="109" t="s">
        <v>128</v>
      </c>
      <c r="B20" s="85">
        <v>1631</v>
      </c>
      <c r="C20" s="85">
        <v>618</v>
      </c>
      <c r="D20" s="85">
        <v>1668</v>
      </c>
      <c r="E20" s="85">
        <v>969</v>
      </c>
      <c r="F20" s="85">
        <v>18</v>
      </c>
      <c r="G20" s="85">
        <v>1691</v>
      </c>
      <c r="H20" s="85">
        <v>1087</v>
      </c>
      <c r="I20" s="87">
        <v>221</v>
      </c>
    </row>
    <row r="21" spans="1:9" ht="27.75" customHeight="1">
      <c r="A21" s="89" t="s">
        <v>127</v>
      </c>
      <c r="B21" s="85">
        <v>1620</v>
      </c>
      <c r="C21" s="85">
        <v>820</v>
      </c>
      <c r="D21" s="85">
        <v>1660</v>
      </c>
      <c r="E21" s="85">
        <v>1078</v>
      </c>
      <c r="F21" s="85">
        <v>12</v>
      </c>
      <c r="G21" s="85">
        <v>1692</v>
      </c>
      <c r="H21" s="85">
        <v>1175</v>
      </c>
      <c r="I21" s="87">
        <v>219</v>
      </c>
    </row>
    <row r="22" spans="1:9" ht="27.75" customHeight="1">
      <c r="A22" s="109" t="s">
        <v>126</v>
      </c>
      <c r="B22" s="84">
        <v>1633</v>
      </c>
      <c r="C22" s="84">
        <v>908</v>
      </c>
      <c r="D22" s="84">
        <v>1666</v>
      </c>
      <c r="E22" s="84">
        <v>1097</v>
      </c>
      <c r="F22" s="84">
        <v>10</v>
      </c>
      <c r="G22" s="84">
        <v>1674</v>
      </c>
      <c r="H22" s="84">
        <v>1228</v>
      </c>
      <c r="I22" s="83">
        <v>235</v>
      </c>
    </row>
    <row r="23" spans="1:9" ht="27.75" customHeight="1" thickBot="1">
      <c r="A23" s="82" t="s">
        <v>125</v>
      </c>
      <c r="B23" s="81">
        <v>1510</v>
      </c>
      <c r="C23" s="81">
        <v>862</v>
      </c>
      <c r="D23" s="81">
        <v>1639</v>
      </c>
      <c r="E23" s="81">
        <v>1123</v>
      </c>
      <c r="F23" s="81">
        <v>10</v>
      </c>
      <c r="G23" s="81">
        <v>1597</v>
      </c>
      <c r="H23" s="81">
        <v>1120</v>
      </c>
      <c r="I23" s="80">
        <v>182</v>
      </c>
    </row>
    <row r="24" ht="17.25" customHeight="1">
      <c r="H24" s="55"/>
    </row>
    <row r="25" ht="12" customHeight="1"/>
    <row r="26" spans="1:7" ht="22.5" customHeight="1" thickBot="1">
      <c r="A26" s="165" t="s">
        <v>124</v>
      </c>
      <c r="B26" s="166"/>
      <c r="C26" s="166"/>
      <c r="F26" s="167" t="s">
        <v>123</v>
      </c>
      <c r="G26" s="167"/>
    </row>
    <row r="27" spans="1:7" ht="26.25" customHeight="1">
      <c r="A27" s="49" t="s">
        <v>65</v>
      </c>
      <c r="B27" s="168" t="s">
        <v>122</v>
      </c>
      <c r="C27" s="168"/>
      <c r="D27" s="168" t="s">
        <v>121</v>
      </c>
      <c r="E27" s="168"/>
      <c r="F27" s="168" t="s">
        <v>120</v>
      </c>
      <c r="G27" s="169"/>
    </row>
    <row r="28" spans="1:10" ht="26.25" customHeight="1">
      <c r="A28" s="89" t="s">
        <v>59</v>
      </c>
      <c r="B28" s="107"/>
      <c r="C28" s="106" t="s">
        <v>119</v>
      </c>
      <c r="D28" s="170">
        <v>1325</v>
      </c>
      <c r="E28" s="171"/>
      <c r="F28" s="170">
        <v>8359</v>
      </c>
      <c r="G28" s="172"/>
      <c r="H28" s="98"/>
      <c r="I28" s="98"/>
      <c r="J28" s="98"/>
    </row>
    <row r="29" spans="1:10" ht="26.25" customHeight="1">
      <c r="A29" s="89" t="s">
        <v>58</v>
      </c>
      <c r="B29" s="107"/>
      <c r="C29" s="106" t="s">
        <v>119</v>
      </c>
      <c r="D29" s="161">
        <v>1675</v>
      </c>
      <c r="E29" s="161"/>
      <c r="F29" s="161">
        <v>9063</v>
      </c>
      <c r="G29" s="162"/>
      <c r="H29" s="98"/>
      <c r="I29" s="98"/>
      <c r="J29" s="98"/>
    </row>
    <row r="30" spans="1:13" ht="26.25" customHeight="1">
      <c r="A30" s="89" t="s">
        <v>57</v>
      </c>
      <c r="B30" s="107"/>
      <c r="C30" s="106" t="s">
        <v>119</v>
      </c>
      <c r="D30" s="161">
        <v>1593</v>
      </c>
      <c r="E30" s="161"/>
      <c r="F30" s="161">
        <v>9957</v>
      </c>
      <c r="G30" s="162"/>
      <c r="H30" s="98"/>
      <c r="J30" s="44"/>
      <c r="K30" s="44"/>
      <c r="L30" s="44"/>
      <c r="M30" s="99"/>
    </row>
    <row r="31" spans="1:8" ht="26.25" customHeight="1">
      <c r="A31" s="86" t="s">
        <v>56</v>
      </c>
      <c r="B31" s="105"/>
      <c r="C31" s="104" t="s">
        <v>119</v>
      </c>
      <c r="D31" s="163">
        <v>1720</v>
      </c>
      <c r="E31" s="163"/>
      <c r="F31" s="163">
        <v>10441</v>
      </c>
      <c r="G31" s="164"/>
      <c r="H31" s="98"/>
    </row>
    <row r="32" spans="1:12" ht="26.25" customHeight="1" thickBot="1">
      <c r="A32" s="82" t="s">
        <v>55</v>
      </c>
      <c r="B32" s="103"/>
      <c r="C32" s="102" t="s">
        <v>119</v>
      </c>
      <c r="D32" s="157">
        <v>1658</v>
      </c>
      <c r="E32" s="157"/>
      <c r="F32" s="157">
        <v>10788</v>
      </c>
      <c r="G32" s="158"/>
      <c r="H32" s="98"/>
      <c r="L32" s="44"/>
    </row>
    <row r="33" spans="1:10" ht="30" customHeight="1">
      <c r="A33" s="101" t="s">
        <v>118</v>
      </c>
      <c r="B33" s="100"/>
      <c r="E33" s="99"/>
      <c r="F33" s="99"/>
      <c r="J33" s="98"/>
    </row>
    <row r="34" spans="1:10" ht="18.75" customHeight="1">
      <c r="A34" s="159" t="s">
        <v>117</v>
      </c>
      <c r="B34" s="159"/>
      <c r="C34" s="159"/>
      <c r="D34" s="159"/>
      <c r="E34" s="159"/>
      <c r="F34" s="159"/>
      <c r="G34" s="159"/>
      <c r="H34" s="159"/>
      <c r="I34" s="159"/>
      <c r="J34" s="159"/>
    </row>
    <row r="35" spans="1:13" ht="20.2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60" t="s">
        <v>116</v>
      </c>
      <c r="L35" s="160"/>
      <c r="M35" s="160"/>
    </row>
  </sheetData>
  <sheetProtection/>
  <mergeCells count="37">
    <mergeCell ref="A4:A7"/>
    <mergeCell ref="B4:C5"/>
    <mergeCell ref="D4:M4"/>
    <mergeCell ref="D5:E6"/>
    <mergeCell ref="F5:G6"/>
    <mergeCell ref="H5:I6"/>
    <mergeCell ref="J5:K6"/>
    <mergeCell ref="L5:M6"/>
    <mergeCell ref="B6:B7"/>
    <mergeCell ref="C6:C7"/>
    <mergeCell ref="A16:A18"/>
    <mergeCell ref="B16:C16"/>
    <mergeCell ref="D16:F16"/>
    <mergeCell ref="G16:I16"/>
    <mergeCell ref="B17:B18"/>
    <mergeCell ref="C17:C18"/>
    <mergeCell ref="D17:D18"/>
    <mergeCell ref="E17:F17"/>
    <mergeCell ref="G17:G18"/>
    <mergeCell ref="H17:I17"/>
    <mergeCell ref="A26:C26"/>
    <mergeCell ref="F26:G26"/>
    <mergeCell ref="B27:C27"/>
    <mergeCell ref="D27:E27"/>
    <mergeCell ref="F27:G27"/>
    <mergeCell ref="D28:E28"/>
    <mergeCell ref="F28:G28"/>
    <mergeCell ref="D32:E32"/>
    <mergeCell ref="F32:G32"/>
    <mergeCell ref="A34:J35"/>
    <mergeCell ref="K35:M35"/>
    <mergeCell ref="D29:E29"/>
    <mergeCell ref="F29:G29"/>
    <mergeCell ref="D30:E30"/>
    <mergeCell ref="F30:G30"/>
    <mergeCell ref="D31:E31"/>
    <mergeCell ref="F31:G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Header>&amp;R衛生－６４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L33" sqref="L33"/>
    </sheetView>
  </sheetViews>
  <sheetFormatPr defaultColWidth="9.00390625" defaultRowHeight="13.5"/>
  <cols>
    <col min="1" max="1" width="20.375" style="3" customWidth="1"/>
    <col min="2" max="2" width="8.25390625" style="3" customWidth="1"/>
    <col min="3" max="9" width="8.25390625" style="1" customWidth="1"/>
    <col min="10" max="16384" width="9.00390625" style="1" customWidth="1"/>
  </cols>
  <sheetData>
    <row r="1" spans="1:9" ht="24" customHeight="1" thickBot="1">
      <c r="A1" s="26" t="s">
        <v>25</v>
      </c>
      <c r="B1" s="27"/>
      <c r="C1" s="28"/>
      <c r="D1" s="187" t="s">
        <v>26</v>
      </c>
      <c r="E1" s="187"/>
      <c r="F1" s="187"/>
      <c r="G1" s="28"/>
      <c r="H1" s="28"/>
      <c r="I1" s="28"/>
    </row>
    <row r="2" spans="1:9" ht="23.25" customHeight="1">
      <c r="A2" s="49" t="s">
        <v>27</v>
      </c>
      <c r="B2" s="51" t="s">
        <v>28</v>
      </c>
      <c r="C2" s="51" t="s">
        <v>29</v>
      </c>
      <c r="D2" s="51" t="s">
        <v>30</v>
      </c>
      <c r="E2" s="51" t="s">
        <v>31</v>
      </c>
      <c r="F2" s="53" t="s">
        <v>32</v>
      </c>
      <c r="G2" s="28"/>
      <c r="H2" s="28"/>
      <c r="I2" s="28"/>
    </row>
    <row r="3" spans="1:9" ht="23.25" customHeight="1">
      <c r="A3" s="29" t="s">
        <v>33</v>
      </c>
      <c r="B3" s="30">
        <v>282</v>
      </c>
      <c r="C3" s="31">
        <v>11</v>
      </c>
      <c r="D3" s="31">
        <v>103</v>
      </c>
      <c r="E3" s="31">
        <v>78</v>
      </c>
      <c r="F3" s="32">
        <v>90</v>
      </c>
      <c r="G3" s="28"/>
      <c r="H3" s="28"/>
      <c r="I3" s="28"/>
    </row>
    <row r="4" spans="1:9" ht="23.25" customHeight="1">
      <c r="A4" s="29" t="s">
        <v>34</v>
      </c>
      <c r="B4" s="33">
        <v>280</v>
      </c>
      <c r="C4" s="34">
        <v>11</v>
      </c>
      <c r="D4" s="34">
        <v>102</v>
      </c>
      <c r="E4" s="34">
        <v>78</v>
      </c>
      <c r="F4" s="35">
        <v>89</v>
      </c>
      <c r="G4" s="28"/>
      <c r="H4" s="28"/>
      <c r="I4" s="28"/>
    </row>
    <row r="5" spans="1:9" ht="23.25" customHeight="1">
      <c r="A5" s="36" t="s">
        <v>35</v>
      </c>
      <c r="B5" s="37">
        <v>280</v>
      </c>
      <c r="C5" s="38">
        <v>11</v>
      </c>
      <c r="D5" s="38">
        <v>101</v>
      </c>
      <c r="E5" s="38">
        <v>77</v>
      </c>
      <c r="F5" s="39">
        <v>91</v>
      </c>
      <c r="G5" s="28"/>
      <c r="H5" s="28"/>
      <c r="I5" s="28"/>
    </row>
    <row r="6" spans="1:9" ht="23.25" customHeight="1">
      <c r="A6" s="29" t="s">
        <v>36</v>
      </c>
      <c r="B6" s="33">
        <v>277</v>
      </c>
      <c r="C6" s="34">
        <v>11</v>
      </c>
      <c r="D6" s="34">
        <v>99</v>
      </c>
      <c r="E6" s="34">
        <v>76</v>
      </c>
      <c r="F6" s="35">
        <v>91</v>
      </c>
      <c r="G6" s="28"/>
      <c r="H6" s="28"/>
      <c r="I6" s="28"/>
    </row>
    <row r="7" spans="1:9" ht="23.25" customHeight="1" thickBot="1">
      <c r="A7" s="40" t="s">
        <v>37</v>
      </c>
      <c r="B7" s="41">
        <v>280</v>
      </c>
      <c r="C7" s="42">
        <v>12</v>
      </c>
      <c r="D7" s="42">
        <v>101</v>
      </c>
      <c r="E7" s="42">
        <v>76</v>
      </c>
      <c r="F7" s="43">
        <v>91</v>
      </c>
      <c r="G7" s="28"/>
      <c r="H7" s="28"/>
      <c r="I7" s="28"/>
    </row>
    <row r="8" spans="1:9" ht="18.75" customHeight="1">
      <c r="A8" s="188" t="s">
        <v>38</v>
      </c>
      <c r="B8" s="188"/>
      <c r="C8" s="188"/>
      <c r="D8" s="188"/>
      <c r="E8" s="188"/>
      <c r="F8" s="188"/>
      <c r="G8" s="28"/>
      <c r="H8" s="28"/>
      <c r="I8" s="28"/>
    </row>
    <row r="9" spans="1:9" s="46" customFormat="1" ht="24" customHeight="1">
      <c r="A9" s="44"/>
      <c r="B9" s="44"/>
      <c r="C9" s="45"/>
      <c r="D9" s="45"/>
      <c r="E9" s="44"/>
      <c r="F9" s="44"/>
      <c r="G9" s="45"/>
      <c r="H9" s="45"/>
      <c r="I9" s="45"/>
    </row>
    <row r="10" spans="1:9" s="46" customFormat="1" ht="24" customHeight="1" thickBot="1">
      <c r="A10" s="189" t="s">
        <v>39</v>
      </c>
      <c r="B10" s="189"/>
      <c r="C10" s="28"/>
      <c r="D10" s="28"/>
      <c r="E10" s="28"/>
      <c r="F10" s="28"/>
      <c r="G10" s="187" t="s">
        <v>53</v>
      </c>
      <c r="H10" s="187"/>
      <c r="I10" s="187"/>
    </row>
    <row r="11" spans="1:9" s="46" customFormat="1" ht="23.25" customHeight="1">
      <c r="A11" s="49" t="s">
        <v>27</v>
      </c>
      <c r="B11" s="51" t="s">
        <v>40</v>
      </c>
      <c r="C11" s="51" t="s">
        <v>41</v>
      </c>
      <c r="D11" s="51" t="s">
        <v>42</v>
      </c>
      <c r="E11" s="51" t="s">
        <v>43</v>
      </c>
      <c r="F11" s="51" t="s">
        <v>44</v>
      </c>
      <c r="G11" s="51" t="s">
        <v>45</v>
      </c>
      <c r="H11" s="51" t="s">
        <v>46</v>
      </c>
      <c r="I11" s="52" t="s">
        <v>47</v>
      </c>
    </row>
    <row r="12" spans="1:9" ht="23.25" customHeight="1">
      <c r="A12" s="36" t="s">
        <v>48</v>
      </c>
      <c r="B12" s="33">
        <f>SUM(C12:I12)</f>
        <v>2026</v>
      </c>
      <c r="C12" s="38">
        <v>229</v>
      </c>
      <c r="D12" s="38">
        <v>98</v>
      </c>
      <c r="E12" s="38">
        <v>273</v>
      </c>
      <c r="F12" s="38">
        <v>50</v>
      </c>
      <c r="G12" s="38">
        <v>22</v>
      </c>
      <c r="H12" s="38">
        <v>873</v>
      </c>
      <c r="I12" s="39">
        <v>481</v>
      </c>
    </row>
    <row r="13" spans="1:9" ht="23.25" customHeight="1">
      <c r="A13" s="29" t="s">
        <v>49</v>
      </c>
      <c r="B13" s="33">
        <f>SUM(C13:I13)</f>
        <v>2190</v>
      </c>
      <c r="C13" s="34">
        <v>248</v>
      </c>
      <c r="D13" s="34">
        <v>107</v>
      </c>
      <c r="E13" s="34">
        <v>277</v>
      </c>
      <c r="F13" s="34">
        <v>52</v>
      </c>
      <c r="G13" s="34">
        <v>24</v>
      </c>
      <c r="H13" s="34">
        <v>991</v>
      </c>
      <c r="I13" s="35">
        <v>491</v>
      </c>
    </row>
    <row r="14" spans="1:9" ht="23.25" customHeight="1">
      <c r="A14" s="29" t="s">
        <v>50</v>
      </c>
      <c r="B14" s="33">
        <f>SUM(C14:I14)</f>
        <v>2324</v>
      </c>
      <c r="C14" s="34">
        <v>280</v>
      </c>
      <c r="D14" s="34">
        <v>104</v>
      </c>
      <c r="E14" s="34">
        <v>291</v>
      </c>
      <c r="F14" s="34">
        <v>54</v>
      </c>
      <c r="G14" s="34">
        <v>31</v>
      </c>
      <c r="H14" s="34">
        <v>1070</v>
      </c>
      <c r="I14" s="35">
        <v>494</v>
      </c>
    </row>
    <row r="15" spans="1:9" ht="23.25" customHeight="1" thickBot="1">
      <c r="A15" s="40" t="s">
        <v>51</v>
      </c>
      <c r="B15" s="41">
        <f>SUM(C15:I15)</f>
        <v>2413</v>
      </c>
      <c r="C15" s="42">
        <v>277</v>
      </c>
      <c r="D15" s="42">
        <v>108</v>
      </c>
      <c r="E15" s="42">
        <v>321</v>
      </c>
      <c r="F15" s="42">
        <v>63</v>
      </c>
      <c r="G15" s="42">
        <v>41</v>
      </c>
      <c r="H15" s="42">
        <v>1161</v>
      </c>
      <c r="I15" s="43">
        <v>442</v>
      </c>
    </row>
    <row r="16" spans="1:9" ht="19.5" customHeight="1">
      <c r="A16" s="47" t="s">
        <v>52</v>
      </c>
      <c r="B16" s="47"/>
      <c r="C16" s="47"/>
      <c r="D16" s="47"/>
      <c r="E16" s="47"/>
      <c r="F16" s="47"/>
      <c r="G16" s="47"/>
      <c r="H16" s="47"/>
      <c r="I16" s="47"/>
    </row>
    <row r="19" spans="1:9" ht="24" customHeight="1" thickBot="1">
      <c r="A19" s="185" t="s">
        <v>23</v>
      </c>
      <c r="B19" s="185"/>
      <c r="C19" s="185"/>
      <c r="D19" s="8"/>
      <c r="I19" s="2" t="s">
        <v>22</v>
      </c>
    </row>
    <row r="20" spans="1:9" ht="21" customHeight="1">
      <c r="A20" s="49" t="s">
        <v>24</v>
      </c>
      <c r="B20" s="182" t="s">
        <v>21</v>
      </c>
      <c r="C20" s="183"/>
      <c r="D20" s="182" t="s">
        <v>20</v>
      </c>
      <c r="E20" s="183"/>
      <c r="F20" s="182" t="s">
        <v>19</v>
      </c>
      <c r="G20" s="183"/>
      <c r="H20" s="182" t="s">
        <v>18</v>
      </c>
      <c r="I20" s="184"/>
    </row>
    <row r="21" spans="1:9" ht="21" customHeight="1">
      <c r="A21" s="4" t="s">
        <v>17</v>
      </c>
      <c r="B21" s="15"/>
      <c r="C21" s="12">
        <f>SUM(C22:C37)</f>
        <v>1736</v>
      </c>
      <c r="D21" s="9"/>
      <c r="E21" s="12">
        <f>SUM(E22:E37)</f>
        <v>1668</v>
      </c>
      <c r="F21" s="9"/>
      <c r="G21" s="12">
        <f>SUM(G22:G37)</f>
        <v>1655</v>
      </c>
      <c r="H21" s="9"/>
      <c r="I21" s="23">
        <f>SUM(I22:I37)</f>
        <v>1747</v>
      </c>
    </row>
    <row r="22" spans="1:9" ht="21" customHeight="1">
      <c r="A22" s="5" t="s">
        <v>16</v>
      </c>
      <c r="B22" s="16"/>
      <c r="C22" s="13">
        <v>0</v>
      </c>
      <c r="D22" s="19"/>
      <c r="E22" s="13">
        <v>1</v>
      </c>
      <c r="F22" s="19"/>
      <c r="G22" s="21">
        <v>1</v>
      </c>
      <c r="H22" s="10"/>
      <c r="I22" s="24">
        <v>2</v>
      </c>
    </row>
    <row r="23" spans="1:9" ht="21" customHeight="1">
      <c r="A23" s="6" t="s">
        <v>15</v>
      </c>
      <c r="B23" s="17"/>
      <c r="C23" s="13">
        <v>487</v>
      </c>
      <c r="D23" s="19"/>
      <c r="E23" s="13">
        <v>497</v>
      </c>
      <c r="F23" s="19"/>
      <c r="G23" s="21">
        <v>499</v>
      </c>
      <c r="H23" s="10"/>
      <c r="I23" s="24">
        <v>512</v>
      </c>
    </row>
    <row r="24" spans="1:9" ht="21" customHeight="1">
      <c r="A24" s="5" t="s">
        <v>0</v>
      </c>
      <c r="B24" s="16"/>
      <c r="C24" s="13">
        <v>9</v>
      </c>
      <c r="D24" s="19"/>
      <c r="E24" s="13">
        <v>12</v>
      </c>
      <c r="F24" s="19"/>
      <c r="G24" s="21">
        <v>16</v>
      </c>
      <c r="H24" s="10"/>
      <c r="I24" s="24">
        <v>14</v>
      </c>
    </row>
    <row r="25" spans="1:9" ht="21" customHeight="1">
      <c r="A25" s="6" t="s">
        <v>1</v>
      </c>
      <c r="B25" s="17"/>
      <c r="C25" s="13">
        <v>9</v>
      </c>
      <c r="D25" s="19"/>
      <c r="E25" s="13">
        <v>4</v>
      </c>
      <c r="F25" s="19"/>
      <c r="G25" s="21">
        <v>6</v>
      </c>
      <c r="H25" s="10"/>
      <c r="I25" s="24">
        <v>6</v>
      </c>
    </row>
    <row r="26" spans="1:9" ht="21" customHeight="1">
      <c r="A26" s="5" t="s">
        <v>2</v>
      </c>
      <c r="B26" s="16"/>
      <c r="C26" s="13">
        <v>175</v>
      </c>
      <c r="D26" s="19"/>
      <c r="E26" s="13">
        <v>171</v>
      </c>
      <c r="F26" s="19"/>
      <c r="G26" s="21">
        <v>166</v>
      </c>
      <c r="H26" s="10"/>
      <c r="I26" s="24">
        <v>152</v>
      </c>
    </row>
    <row r="27" spans="1:9" ht="21" customHeight="1">
      <c r="A27" s="6" t="s">
        <v>3</v>
      </c>
      <c r="B27" s="17"/>
      <c r="C27" s="13">
        <v>144</v>
      </c>
      <c r="D27" s="19"/>
      <c r="E27" s="13">
        <v>153</v>
      </c>
      <c r="F27" s="19"/>
      <c r="G27" s="21">
        <v>137</v>
      </c>
      <c r="H27" s="10"/>
      <c r="I27" s="24">
        <v>162</v>
      </c>
    </row>
    <row r="28" spans="1:9" ht="21" customHeight="1">
      <c r="A28" s="6" t="s">
        <v>4</v>
      </c>
      <c r="B28" s="17"/>
      <c r="C28" s="13">
        <v>25</v>
      </c>
      <c r="D28" s="19"/>
      <c r="E28" s="13">
        <v>27</v>
      </c>
      <c r="F28" s="19"/>
      <c r="G28" s="21">
        <v>25</v>
      </c>
      <c r="H28" s="10"/>
      <c r="I28" s="24">
        <v>18</v>
      </c>
    </row>
    <row r="29" spans="1:9" ht="21" customHeight="1">
      <c r="A29" s="5" t="s">
        <v>14</v>
      </c>
      <c r="B29" s="16"/>
      <c r="C29" s="13">
        <v>181</v>
      </c>
      <c r="D29" s="19"/>
      <c r="E29" s="13">
        <v>147</v>
      </c>
      <c r="F29" s="19"/>
      <c r="G29" s="21">
        <v>129</v>
      </c>
      <c r="H29" s="10"/>
      <c r="I29" s="24">
        <v>157</v>
      </c>
    </row>
    <row r="30" spans="1:9" ht="21" customHeight="1">
      <c r="A30" s="6" t="s">
        <v>5</v>
      </c>
      <c r="B30" s="17"/>
      <c r="C30" s="13">
        <v>33</v>
      </c>
      <c r="D30" s="19"/>
      <c r="E30" s="13">
        <v>17</v>
      </c>
      <c r="F30" s="19"/>
      <c r="G30" s="21">
        <v>19</v>
      </c>
      <c r="H30" s="10"/>
      <c r="I30" s="24">
        <v>18</v>
      </c>
    </row>
    <row r="31" spans="1:9" ht="21" customHeight="1">
      <c r="A31" s="6" t="s">
        <v>13</v>
      </c>
      <c r="B31" s="17"/>
      <c r="C31" s="13">
        <v>0</v>
      </c>
      <c r="D31" s="19"/>
      <c r="E31" s="13">
        <v>1</v>
      </c>
      <c r="F31" s="19"/>
      <c r="G31" s="21">
        <v>1</v>
      </c>
      <c r="H31" s="10"/>
      <c r="I31" s="24">
        <v>0</v>
      </c>
    </row>
    <row r="32" spans="1:9" ht="21" customHeight="1">
      <c r="A32" s="5" t="s">
        <v>6</v>
      </c>
      <c r="B32" s="16"/>
      <c r="C32" s="13">
        <v>26</v>
      </c>
      <c r="D32" s="19"/>
      <c r="E32" s="13">
        <v>21</v>
      </c>
      <c r="F32" s="19"/>
      <c r="G32" s="21">
        <v>22</v>
      </c>
      <c r="H32" s="10"/>
      <c r="I32" s="24">
        <v>16</v>
      </c>
    </row>
    <row r="33" spans="1:9" ht="21" customHeight="1">
      <c r="A33" s="6" t="s">
        <v>7</v>
      </c>
      <c r="B33" s="17"/>
      <c r="C33" s="13">
        <v>44</v>
      </c>
      <c r="D33" s="19"/>
      <c r="E33" s="13">
        <v>37</v>
      </c>
      <c r="F33" s="19"/>
      <c r="G33" s="21">
        <v>39</v>
      </c>
      <c r="H33" s="10"/>
      <c r="I33" s="24">
        <v>30</v>
      </c>
    </row>
    <row r="34" spans="1:9" ht="21" customHeight="1">
      <c r="A34" s="6" t="s">
        <v>12</v>
      </c>
      <c r="B34" s="17"/>
      <c r="C34" s="13">
        <v>123</v>
      </c>
      <c r="D34" s="19"/>
      <c r="E34" s="13">
        <v>118</v>
      </c>
      <c r="F34" s="19"/>
      <c r="G34" s="21">
        <v>113</v>
      </c>
      <c r="H34" s="10"/>
      <c r="I34" s="24">
        <v>129</v>
      </c>
    </row>
    <row r="35" spans="1:9" ht="21" customHeight="1">
      <c r="A35" s="6" t="s">
        <v>8</v>
      </c>
      <c r="B35" s="17"/>
      <c r="C35" s="13">
        <v>51</v>
      </c>
      <c r="D35" s="19"/>
      <c r="E35" s="13">
        <v>61</v>
      </c>
      <c r="F35" s="19"/>
      <c r="G35" s="21">
        <v>61</v>
      </c>
      <c r="H35" s="10"/>
      <c r="I35" s="24">
        <v>52</v>
      </c>
    </row>
    <row r="36" spans="1:9" ht="21" customHeight="1">
      <c r="A36" s="6" t="s">
        <v>11</v>
      </c>
      <c r="B36" s="17"/>
      <c r="C36" s="13">
        <v>50</v>
      </c>
      <c r="D36" s="19"/>
      <c r="E36" s="13">
        <v>26</v>
      </c>
      <c r="F36" s="19"/>
      <c r="G36" s="21">
        <v>22</v>
      </c>
      <c r="H36" s="10"/>
      <c r="I36" s="24">
        <v>17</v>
      </c>
    </row>
    <row r="37" spans="1:9" ht="21" customHeight="1" thickBot="1">
      <c r="A37" s="7" t="s">
        <v>9</v>
      </c>
      <c r="B37" s="18"/>
      <c r="C37" s="14">
        <v>379</v>
      </c>
      <c r="D37" s="20"/>
      <c r="E37" s="14">
        <v>375</v>
      </c>
      <c r="F37" s="20"/>
      <c r="G37" s="22">
        <v>399</v>
      </c>
      <c r="H37" s="11"/>
      <c r="I37" s="25">
        <v>462</v>
      </c>
    </row>
    <row r="38" spans="7:9" ht="23.25" customHeight="1">
      <c r="G38" s="186" t="s">
        <v>10</v>
      </c>
      <c r="H38" s="186"/>
      <c r="I38" s="186"/>
    </row>
  </sheetData>
  <sheetProtection/>
  <mergeCells count="10">
    <mergeCell ref="F20:G20"/>
    <mergeCell ref="H20:I20"/>
    <mergeCell ref="A19:C19"/>
    <mergeCell ref="G38:I38"/>
    <mergeCell ref="B20:C20"/>
    <mergeCell ref="D1:F1"/>
    <mergeCell ref="A8:F8"/>
    <mergeCell ref="A10:B10"/>
    <mergeCell ref="G10:I10"/>
    <mergeCell ref="D20:E20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2"/>
  <headerFooter>
    <oddHeader>&amp;R衛生－６５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L33" sqref="L33"/>
    </sheetView>
  </sheetViews>
  <sheetFormatPr defaultColWidth="9.00390625" defaultRowHeight="13.5"/>
  <cols>
    <col min="1" max="1" width="3.75390625" style="54" customWidth="1"/>
    <col min="2" max="2" width="3.125" style="54" customWidth="1"/>
    <col min="3" max="3" width="13.75390625" style="54" customWidth="1"/>
    <col min="4" max="8" width="13.875" style="54" customWidth="1"/>
    <col min="9" max="16384" width="9.00390625" style="54" customWidth="1"/>
  </cols>
  <sheetData>
    <row r="1" spans="1:8" ht="21.75" customHeight="1" thickBot="1">
      <c r="A1" s="199" t="s">
        <v>97</v>
      </c>
      <c r="B1" s="199"/>
      <c r="C1" s="199"/>
      <c r="H1" s="75" t="s">
        <v>96</v>
      </c>
    </row>
    <row r="2" spans="1:8" ht="21" customHeight="1">
      <c r="A2" s="217"/>
      <c r="B2" s="218"/>
      <c r="C2" s="219"/>
      <c r="D2" s="51" t="s">
        <v>59</v>
      </c>
      <c r="E2" s="51" t="s">
        <v>58</v>
      </c>
      <c r="F2" s="51" t="s">
        <v>57</v>
      </c>
      <c r="G2" s="51" t="s">
        <v>56</v>
      </c>
      <c r="H2" s="53" t="s">
        <v>55</v>
      </c>
    </row>
    <row r="3" spans="1:8" ht="21" customHeight="1">
      <c r="A3" s="208" t="s">
        <v>95</v>
      </c>
      <c r="B3" s="220" t="s">
        <v>91</v>
      </c>
      <c r="C3" s="221"/>
      <c r="D3" s="70">
        <v>48462</v>
      </c>
      <c r="E3" s="70">
        <v>48029</v>
      </c>
      <c r="F3" s="70">
        <v>48629</v>
      </c>
      <c r="G3" s="70">
        <v>48139</v>
      </c>
      <c r="H3" s="69">
        <v>48205</v>
      </c>
    </row>
    <row r="4" spans="1:8" ht="21" customHeight="1">
      <c r="A4" s="209"/>
      <c r="B4" s="212" t="s">
        <v>90</v>
      </c>
      <c r="C4" s="192"/>
      <c r="D4" s="70">
        <v>4677</v>
      </c>
      <c r="E4" s="70">
        <v>5300</v>
      </c>
      <c r="F4" s="70">
        <v>5887</v>
      </c>
      <c r="G4" s="70">
        <v>6330</v>
      </c>
      <c r="H4" s="69">
        <v>5944</v>
      </c>
    </row>
    <row r="5" spans="1:8" ht="21" customHeight="1">
      <c r="A5" s="210"/>
      <c r="B5" s="212" t="s">
        <v>76</v>
      </c>
      <c r="C5" s="192"/>
      <c r="D5" s="70">
        <f>SUM(D3:D4)</f>
        <v>53139</v>
      </c>
      <c r="E5" s="70">
        <f>SUM(E3:E4)</f>
        <v>53329</v>
      </c>
      <c r="F5" s="70">
        <f>SUM(F3:F4)</f>
        <v>54516</v>
      </c>
      <c r="G5" s="70">
        <f>SUM(G3:G4)</f>
        <v>54469</v>
      </c>
      <c r="H5" s="69">
        <f>SUM(H3:H4)</f>
        <v>54149</v>
      </c>
    </row>
    <row r="6" spans="1:8" ht="21" customHeight="1">
      <c r="A6" s="208" t="s">
        <v>94</v>
      </c>
      <c r="B6" s="212" t="s">
        <v>91</v>
      </c>
      <c r="C6" s="192"/>
      <c r="D6" s="70">
        <v>1132</v>
      </c>
      <c r="E6" s="70">
        <v>964</v>
      </c>
      <c r="F6" s="70">
        <v>1099</v>
      </c>
      <c r="G6" s="70">
        <v>989</v>
      </c>
      <c r="H6" s="69">
        <v>1021</v>
      </c>
    </row>
    <row r="7" spans="1:8" ht="21" customHeight="1">
      <c r="A7" s="209"/>
      <c r="B7" s="212" t="s">
        <v>90</v>
      </c>
      <c r="C7" s="192"/>
      <c r="D7" s="70">
        <v>208</v>
      </c>
      <c r="E7" s="70">
        <v>250</v>
      </c>
      <c r="F7" s="70">
        <v>112</v>
      </c>
      <c r="G7" s="70">
        <v>150</v>
      </c>
      <c r="H7" s="69">
        <v>135</v>
      </c>
    </row>
    <row r="8" spans="1:8" ht="21" customHeight="1">
      <c r="A8" s="210"/>
      <c r="B8" s="215" t="s">
        <v>76</v>
      </c>
      <c r="C8" s="195"/>
      <c r="D8" s="70">
        <f>SUM(D6:D7)</f>
        <v>1340</v>
      </c>
      <c r="E8" s="70">
        <f>SUM(E6:E7)</f>
        <v>1214</v>
      </c>
      <c r="F8" s="70">
        <f>SUM(F6:F7)</f>
        <v>1211</v>
      </c>
      <c r="G8" s="70">
        <f>SUM(G6:G7)</f>
        <v>1139</v>
      </c>
      <c r="H8" s="69">
        <f>SUM(H6:H7)</f>
        <v>1156</v>
      </c>
    </row>
    <row r="9" spans="1:8" ht="21" customHeight="1">
      <c r="A9" s="174" t="s">
        <v>93</v>
      </c>
      <c r="B9" s="192"/>
      <c r="C9" s="216"/>
      <c r="D9" s="70">
        <v>104</v>
      </c>
      <c r="E9" s="70">
        <v>107</v>
      </c>
      <c r="F9" s="70">
        <v>111</v>
      </c>
      <c r="G9" s="70">
        <v>122</v>
      </c>
      <c r="H9" s="69">
        <v>100</v>
      </c>
    </row>
    <row r="10" spans="1:8" ht="21" customHeight="1">
      <c r="A10" s="208" t="s">
        <v>92</v>
      </c>
      <c r="B10" s="212" t="s">
        <v>91</v>
      </c>
      <c r="C10" s="192"/>
      <c r="D10" s="70">
        <v>15</v>
      </c>
      <c r="E10" s="70">
        <v>14</v>
      </c>
      <c r="F10" s="70">
        <v>16</v>
      </c>
      <c r="G10" s="70">
        <v>17</v>
      </c>
      <c r="H10" s="69">
        <v>16</v>
      </c>
    </row>
    <row r="11" spans="1:8" ht="21" customHeight="1">
      <c r="A11" s="209"/>
      <c r="B11" s="212" t="s">
        <v>90</v>
      </c>
      <c r="C11" s="192"/>
      <c r="D11" s="70">
        <v>2686</v>
      </c>
      <c r="E11" s="70">
        <v>2464</v>
      </c>
      <c r="F11" s="70">
        <v>2647</v>
      </c>
      <c r="G11" s="70">
        <v>2527</v>
      </c>
      <c r="H11" s="69">
        <v>2560</v>
      </c>
    </row>
    <row r="12" spans="1:8" ht="21" customHeight="1">
      <c r="A12" s="210"/>
      <c r="B12" s="215" t="s">
        <v>76</v>
      </c>
      <c r="C12" s="195"/>
      <c r="D12" s="70">
        <f>SUM(D10:D11)</f>
        <v>2701</v>
      </c>
      <c r="E12" s="70">
        <f>SUM(E10:E11)</f>
        <v>2478</v>
      </c>
      <c r="F12" s="70">
        <f>SUM(F10:F11)</f>
        <v>2663</v>
      </c>
      <c r="G12" s="70">
        <f>SUM(G10:G11)</f>
        <v>2544</v>
      </c>
      <c r="H12" s="69">
        <f>SUM(H10:H11)</f>
        <v>2576</v>
      </c>
    </row>
    <row r="13" spans="1:8" ht="21" customHeight="1">
      <c r="A13" s="208" t="s">
        <v>89</v>
      </c>
      <c r="B13" s="211" t="s">
        <v>88</v>
      </c>
      <c r="C13" s="72" t="s">
        <v>87</v>
      </c>
      <c r="D13" s="70">
        <v>385</v>
      </c>
      <c r="E13" s="70">
        <v>356</v>
      </c>
      <c r="F13" s="70">
        <v>350</v>
      </c>
      <c r="G13" s="70">
        <v>276</v>
      </c>
      <c r="H13" s="69">
        <v>168</v>
      </c>
    </row>
    <row r="14" spans="1:8" ht="21" customHeight="1">
      <c r="A14" s="209"/>
      <c r="B14" s="211"/>
      <c r="C14" s="74" t="s">
        <v>86</v>
      </c>
      <c r="D14" s="70">
        <v>217</v>
      </c>
      <c r="E14" s="70">
        <v>211</v>
      </c>
      <c r="F14" s="70">
        <v>206</v>
      </c>
      <c r="G14" s="70">
        <v>198</v>
      </c>
      <c r="H14" s="69">
        <v>231</v>
      </c>
    </row>
    <row r="15" spans="1:8" ht="21" customHeight="1">
      <c r="A15" s="209"/>
      <c r="B15" s="211"/>
      <c r="C15" s="74" t="s">
        <v>85</v>
      </c>
      <c r="D15" s="71"/>
      <c r="E15" s="71"/>
      <c r="F15" s="71"/>
      <c r="G15" s="70">
        <v>21</v>
      </c>
      <c r="H15" s="69">
        <v>114</v>
      </c>
    </row>
    <row r="16" spans="1:8" ht="21" customHeight="1">
      <c r="A16" s="209"/>
      <c r="B16" s="211"/>
      <c r="C16" s="74" t="s">
        <v>84</v>
      </c>
      <c r="D16" s="70">
        <v>1265</v>
      </c>
      <c r="E16" s="70">
        <v>1304</v>
      </c>
      <c r="F16" s="70">
        <v>1258</v>
      </c>
      <c r="G16" s="70">
        <v>1209</v>
      </c>
      <c r="H16" s="69">
        <v>1179</v>
      </c>
    </row>
    <row r="17" spans="1:8" ht="21" customHeight="1">
      <c r="A17" s="209"/>
      <c r="B17" s="211"/>
      <c r="C17" s="74" t="s">
        <v>83</v>
      </c>
      <c r="D17" s="70">
        <v>7703</v>
      </c>
      <c r="E17" s="70">
        <v>7307</v>
      </c>
      <c r="F17" s="70">
        <v>6966</v>
      </c>
      <c r="G17" s="70">
        <v>6418</v>
      </c>
      <c r="H17" s="69">
        <v>6047</v>
      </c>
    </row>
    <row r="18" spans="1:8" ht="21" customHeight="1">
      <c r="A18" s="209"/>
      <c r="B18" s="211"/>
      <c r="C18" s="74" t="s">
        <v>82</v>
      </c>
      <c r="D18" s="70">
        <v>333</v>
      </c>
      <c r="E18" s="70">
        <v>295</v>
      </c>
      <c r="F18" s="70">
        <v>294</v>
      </c>
      <c r="G18" s="70">
        <v>260</v>
      </c>
      <c r="H18" s="69">
        <v>226</v>
      </c>
    </row>
    <row r="19" spans="1:8" ht="21" customHeight="1">
      <c r="A19" s="209"/>
      <c r="B19" s="211"/>
      <c r="C19" s="74" t="s">
        <v>81</v>
      </c>
      <c r="D19" s="70">
        <v>561</v>
      </c>
      <c r="E19" s="70">
        <v>539</v>
      </c>
      <c r="F19" s="70">
        <v>513</v>
      </c>
      <c r="G19" s="70">
        <v>455</v>
      </c>
      <c r="H19" s="69">
        <v>489</v>
      </c>
    </row>
    <row r="20" spans="1:8" ht="21" customHeight="1">
      <c r="A20" s="209"/>
      <c r="B20" s="211"/>
      <c r="C20" s="74" t="s">
        <v>80</v>
      </c>
      <c r="D20" s="70">
        <v>29</v>
      </c>
      <c r="E20" s="70">
        <v>28</v>
      </c>
      <c r="F20" s="70">
        <v>27</v>
      </c>
      <c r="G20" s="70">
        <v>25</v>
      </c>
      <c r="H20" s="69">
        <v>24</v>
      </c>
    </row>
    <row r="21" spans="1:8" ht="21" customHeight="1">
      <c r="A21" s="209"/>
      <c r="B21" s="211"/>
      <c r="C21" s="72" t="s">
        <v>79</v>
      </c>
      <c r="D21" s="70">
        <v>9</v>
      </c>
      <c r="E21" s="70">
        <v>10</v>
      </c>
      <c r="F21" s="70">
        <v>11</v>
      </c>
      <c r="G21" s="70">
        <v>13</v>
      </c>
      <c r="H21" s="69">
        <v>12</v>
      </c>
    </row>
    <row r="22" spans="1:8" ht="21" customHeight="1">
      <c r="A22" s="209"/>
      <c r="B22" s="73" t="s">
        <v>78</v>
      </c>
      <c r="C22" s="72" t="s">
        <v>77</v>
      </c>
      <c r="D22" s="71"/>
      <c r="E22" s="71"/>
      <c r="F22" s="71"/>
      <c r="G22" s="70">
        <v>14</v>
      </c>
      <c r="H22" s="69">
        <v>787</v>
      </c>
    </row>
    <row r="23" spans="1:8" ht="21" customHeight="1">
      <c r="A23" s="210"/>
      <c r="B23" s="212" t="s">
        <v>76</v>
      </c>
      <c r="C23" s="192"/>
      <c r="D23" s="70">
        <f>SUM(D13:D22)</f>
        <v>10502</v>
      </c>
      <c r="E23" s="70">
        <f>SUM(E13:E22)</f>
        <v>10050</v>
      </c>
      <c r="F23" s="70">
        <f>SUM(F13:F22)</f>
        <v>9625</v>
      </c>
      <c r="G23" s="70">
        <f>SUM(G13:G22)</f>
        <v>8889</v>
      </c>
      <c r="H23" s="69">
        <f>SUM(H13:H22)</f>
        <v>9277</v>
      </c>
    </row>
    <row r="24" spans="1:8" ht="21" customHeight="1">
      <c r="A24" s="190" t="s">
        <v>75</v>
      </c>
      <c r="B24" s="191"/>
      <c r="C24" s="192"/>
      <c r="D24" s="70">
        <v>2010</v>
      </c>
      <c r="E24" s="70">
        <v>1969</v>
      </c>
      <c r="F24" s="70">
        <v>1871</v>
      </c>
      <c r="G24" s="70">
        <v>1825</v>
      </c>
      <c r="H24" s="69">
        <v>1708</v>
      </c>
    </row>
    <row r="25" spans="1:8" ht="21" customHeight="1" thickBot="1">
      <c r="A25" s="213" t="s">
        <v>74</v>
      </c>
      <c r="B25" s="198"/>
      <c r="C25" s="214"/>
      <c r="D25" s="68">
        <f>D5+D8+D9+D12+D22+D23+D24</f>
        <v>69796</v>
      </c>
      <c r="E25" s="68">
        <f>E5+E8+E9+E12+E22+E23+E24</f>
        <v>69147</v>
      </c>
      <c r="F25" s="68">
        <f>F5+F8+F9+F12+F22+F23+F24</f>
        <v>69997</v>
      </c>
      <c r="G25" s="68">
        <f>G5+G8+G9+G12+G23+G24</f>
        <v>68988</v>
      </c>
      <c r="H25" s="67">
        <f>H5+H8+H9+H12+H23+H24</f>
        <v>68966</v>
      </c>
    </row>
    <row r="27" spans="1:7" s="28" customFormat="1" ht="21" customHeight="1" thickBot="1">
      <c r="A27" s="199" t="s">
        <v>73</v>
      </c>
      <c r="B27" s="199"/>
      <c r="C27" s="199"/>
      <c r="E27" s="56"/>
      <c r="G27" s="62" t="s">
        <v>72</v>
      </c>
    </row>
    <row r="28" spans="1:7" s="28" customFormat="1" ht="21" customHeight="1">
      <c r="A28" s="200" t="s">
        <v>65</v>
      </c>
      <c r="B28" s="201"/>
      <c r="C28" s="183"/>
      <c r="D28" s="66" t="s">
        <v>71</v>
      </c>
      <c r="E28" s="51" t="s">
        <v>70</v>
      </c>
      <c r="F28" s="51" t="s">
        <v>69</v>
      </c>
      <c r="G28" s="50" t="s">
        <v>68</v>
      </c>
    </row>
    <row r="29" spans="1:7" s="28" customFormat="1" ht="21" customHeight="1">
      <c r="A29" s="190" t="s">
        <v>59</v>
      </c>
      <c r="B29" s="191"/>
      <c r="C29" s="192"/>
      <c r="D29" s="33">
        <v>54495</v>
      </c>
      <c r="E29" s="33">
        <v>58235</v>
      </c>
      <c r="F29" s="33">
        <v>1864</v>
      </c>
      <c r="G29" s="65">
        <v>5555</v>
      </c>
    </row>
    <row r="30" spans="1:7" s="28" customFormat="1" ht="21" customHeight="1">
      <c r="A30" s="190" t="s">
        <v>58</v>
      </c>
      <c r="B30" s="191"/>
      <c r="C30" s="192"/>
      <c r="D30" s="33">
        <v>54793</v>
      </c>
      <c r="E30" s="33">
        <v>60848</v>
      </c>
      <c r="F30" s="33">
        <v>2042</v>
      </c>
      <c r="G30" s="65">
        <v>5864</v>
      </c>
    </row>
    <row r="31" spans="1:7" s="28" customFormat="1" ht="21" customHeight="1">
      <c r="A31" s="190" t="s">
        <v>57</v>
      </c>
      <c r="B31" s="191"/>
      <c r="C31" s="192"/>
      <c r="D31" s="33">
        <v>55963</v>
      </c>
      <c r="E31" s="33">
        <v>59156</v>
      </c>
      <c r="F31" s="33">
        <v>1895</v>
      </c>
      <c r="G31" s="65">
        <v>5568</v>
      </c>
    </row>
    <row r="32" spans="1:7" s="28" customFormat="1" ht="21" customHeight="1">
      <c r="A32" s="193" t="s">
        <v>56</v>
      </c>
      <c r="B32" s="194"/>
      <c r="C32" s="195"/>
      <c r="D32" s="30">
        <v>55702</v>
      </c>
      <c r="E32" s="30">
        <v>60396</v>
      </c>
      <c r="F32" s="30">
        <v>2005</v>
      </c>
      <c r="G32" s="64">
        <v>5236</v>
      </c>
    </row>
    <row r="33" spans="1:7" s="28" customFormat="1" ht="21" customHeight="1" thickBot="1">
      <c r="A33" s="196" t="s">
        <v>55</v>
      </c>
      <c r="B33" s="197"/>
      <c r="C33" s="198"/>
      <c r="D33" s="41">
        <v>55378</v>
      </c>
      <c r="E33" s="41">
        <v>59245</v>
      </c>
      <c r="F33" s="41">
        <v>1765</v>
      </c>
      <c r="G33" s="63">
        <v>4944</v>
      </c>
    </row>
    <row r="34" spans="1:2" s="28" customFormat="1" ht="15" customHeight="1">
      <c r="A34" s="57"/>
      <c r="B34" s="57"/>
    </row>
    <row r="35" spans="1:7" s="28" customFormat="1" ht="21" customHeight="1" thickBot="1">
      <c r="A35" s="199" t="s">
        <v>67</v>
      </c>
      <c r="B35" s="199"/>
      <c r="C35" s="199"/>
      <c r="G35" s="62" t="s">
        <v>66</v>
      </c>
    </row>
    <row r="36" spans="1:7" s="28" customFormat="1" ht="21" customHeight="1">
      <c r="A36" s="200" t="s">
        <v>65</v>
      </c>
      <c r="B36" s="201"/>
      <c r="C36" s="183"/>
      <c r="D36" s="202" t="s">
        <v>64</v>
      </c>
      <c r="E36" s="204" t="s">
        <v>63</v>
      </c>
      <c r="F36" s="205"/>
      <c r="G36" s="206" t="s">
        <v>62</v>
      </c>
    </row>
    <row r="37" spans="1:7" s="28" customFormat="1" ht="21" customHeight="1">
      <c r="A37" s="190"/>
      <c r="B37" s="191"/>
      <c r="C37" s="192"/>
      <c r="D37" s="203"/>
      <c r="E37" s="61" t="s">
        <v>61</v>
      </c>
      <c r="F37" s="61" t="s">
        <v>60</v>
      </c>
      <c r="G37" s="207"/>
    </row>
    <row r="38" spans="1:7" s="28" customFormat="1" ht="21" customHeight="1">
      <c r="A38" s="190" t="s">
        <v>59</v>
      </c>
      <c r="B38" s="191"/>
      <c r="C38" s="192"/>
      <c r="D38" s="33">
        <v>1710</v>
      </c>
      <c r="E38" s="33">
        <v>10730</v>
      </c>
      <c r="F38" s="33">
        <v>12198</v>
      </c>
      <c r="G38" s="60">
        <f>SUM(D38:F38)</f>
        <v>24638</v>
      </c>
    </row>
    <row r="39" spans="1:7" s="28" customFormat="1" ht="21" customHeight="1">
      <c r="A39" s="190" t="s">
        <v>58</v>
      </c>
      <c r="B39" s="191"/>
      <c r="C39" s="192"/>
      <c r="D39" s="33">
        <v>1655</v>
      </c>
      <c r="E39" s="33">
        <v>9662</v>
      </c>
      <c r="F39" s="33">
        <v>12796</v>
      </c>
      <c r="G39" s="60">
        <f>SUM(D39:F39)</f>
        <v>24113</v>
      </c>
    </row>
    <row r="40" spans="1:7" s="28" customFormat="1" ht="21" customHeight="1">
      <c r="A40" s="190" t="s">
        <v>57</v>
      </c>
      <c r="B40" s="191"/>
      <c r="C40" s="192"/>
      <c r="D40" s="33">
        <v>1451</v>
      </c>
      <c r="E40" s="33">
        <v>9288</v>
      </c>
      <c r="F40" s="33">
        <v>12495</v>
      </c>
      <c r="G40" s="60">
        <f>SUM(D40:F40)</f>
        <v>23234</v>
      </c>
    </row>
    <row r="41" spans="1:7" s="28" customFormat="1" ht="21" customHeight="1">
      <c r="A41" s="193" t="s">
        <v>56</v>
      </c>
      <c r="B41" s="194"/>
      <c r="C41" s="195"/>
      <c r="D41" s="30">
        <v>1351</v>
      </c>
      <c r="E41" s="30">
        <v>8674</v>
      </c>
      <c r="F41" s="30">
        <v>12157</v>
      </c>
      <c r="G41" s="59">
        <f>SUM(D41:F41)</f>
        <v>22182</v>
      </c>
    </row>
    <row r="42" spans="1:7" s="28" customFormat="1" ht="21" customHeight="1" thickBot="1">
      <c r="A42" s="196" t="s">
        <v>55</v>
      </c>
      <c r="B42" s="197"/>
      <c r="C42" s="198"/>
      <c r="D42" s="41">
        <v>1288</v>
      </c>
      <c r="E42" s="41">
        <v>7995</v>
      </c>
      <c r="F42" s="41">
        <v>12714</v>
      </c>
      <c r="G42" s="58">
        <f>SUM(D42:F42)</f>
        <v>21997</v>
      </c>
    </row>
    <row r="43" spans="1:9" s="28" customFormat="1" ht="21" customHeight="1">
      <c r="A43" s="57"/>
      <c r="B43" s="57"/>
      <c r="G43" s="56" t="s">
        <v>54</v>
      </c>
      <c r="H43" s="55"/>
      <c r="I43" s="55"/>
    </row>
  </sheetData>
  <sheetProtection/>
  <mergeCells count="37">
    <mergeCell ref="A1:C1"/>
    <mergeCell ref="A2:C2"/>
    <mergeCell ref="A3:A5"/>
    <mergeCell ref="B3:C3"/>
    <mergeCell ref="B4:C4"/>
    <mergeCell ref="B5:C5"/>
    <mergeCell ref="A6:A8"/>
    <mergeCell ref="B6:C6"/>
    <mergeCell ref="B7:C7"/>
    <mergeCell ref="B8:C8"/>
    <mergeCell ref="A9:C9"/>
    <mergeCell ref="A10:A12"/>
    <mergeCell ref="B10:C10"/>
    <mergeCell ref="B11:C11"/>
    <mergeCell ref="B12:C12"/>
    <mergeCell ref="A13:A23"/>
    <mergeCell ref="B13:B21"/>
    <mergeCell ref="B23:C23"/>
    <mergeCell ref="A24:C24"/>
    <mergeCell ref="A25:C25"/>
    <mergeCell ref="A27:C27"/>
    <mergeCell ref="D36:D37"/>
    <mergeCell ref="E36:F36"/>
    <mergeCell ref="G36:G37"/>
    <mergeCell ref="A38:C38"/>
    <mergeCell ref="A28:C28"/>
    <mergeCell ref="A29:C29"/>
    <mergeCell ref="A30:C30"/>
    <mergeCell ref="A31:C31"/>
    <mergeCell ref="A32:C32"/>
    <mergeCell ref="A33:C33"/>
    <mergeCell ref="A39:C39"/>
    <mergeCell ref="A40:C40"/>
    <mergeCell ref="A41:C41"/>
    <mergeCell ref="A42:C42"/>
    <mergeCell ref="A35:C35"/>
    <mergeCell ref="A36:C3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4" r:id="rId1"/>
  <headerFooter>
    <oddHeader>&amp;R衛生－６６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L33" sqref="L33"/>
    </sheetView>
  </sheetViews>
  <sheetFormatPr defaultColWidth="9.00390625" defaultRowHeight="13.5"/>
  <cols>
    <col min="1" max="1" width="12.375" style="28" customWidth="1"/>
    <col min="2" max="8" width="11.50390625" style="28" customWidth="1"/>
    <col min="9" max="9" width="10.75390625" style="28" customWidth="1"/>
    <col min="10" max="16384" width="9.00390625" style="28" customWidth="1"/>
  </cols>
  <sheetData>
    <row r="1" spans="2:8" ht="19.5" customHeight="1">
      <c r="B1" s="54"/>
      <c r="C1" s="54"/>
      <c r="D1" s="54"/>
      <c r="E1" s="54"/>
      <c r="F1" s="54"/>
      <c r="G1" s="54"/>
      <c r="H1" s="54"/>
    </row>
    <row r="2" spans="1:8" ht="19.5" customHeight="1">
      <c r="A2" s="26"/>
      <c r="B2" s="54"/>
      <c r="C2" s="54"/>
      <c r="D2" s="54"/>
      <c r="E2" s="54"/>
      <c r="F2" s="54"/>
      <c r="G2" s="54"/>
      <c r="H2" s="54"/>
    </row>
    <row r="3" spans="1:8" ht="28.5" customHeight="1" thickBot="1">
      <c r="A3" s="222" t="s">
        <v>115</v>
      </c>
      <c r="B3" s="222"/>
      <c r="H3" s="94" t="s">
        <v>114</v>
      </c>
    </row>
    <row r="4" spans="1:8" ht="42.75" customHeight="1">
      <c r="A4" s="97" t="s">
        <v>65</v>
      </c>
      <c r="B4" s="93" t="s">
        <v>40</v>
      </c>
      <c r="C4" s="93" t="s">
        <v>113</v>
      </c>
      <c r="D4" s="93" t="s">
        <v>112</v>
      </c>
      <c r="E4" s="93" t="s">
        <v>111</v>
      </c>
      <c r="F4" s="93" t="s">
        <v>110</v>
      </c>
      <c r="G4" s="93" t="s">
        <v>109</v>
      </c>
      <c r="H4" s="96" t="s">
        <v>9</v>
      </c>
    </row>
    <row r="5" spans="1:8" ht="42.75" customHeight="1">
      <c r="A5" s="89" t="s">
        <v>59</v>
      </c>
      <c r="B5" s="34">
        <f>SUM(C5:H5)</f>
        <v>160</v>
      </c>
      <c r="C5" s="34">
        <v>45</v>
      </c>
      <c r="D5" s="34">
        <v>13</v>
      </c>
      <c r="E5" s="34">
        <v>28</v>
      </c>
      <c r="F5" s="34">
        <v>3</v>
      </c>
      <c r="G5" s="34">
        <v>50</v>
      </c>
      <c r="H5" s="35">
        <v>21</v>
      </c>
    </row>
    <row r="6" spans="1:8" ht="42.75" customHeight="1">
      <c r="A6" s="89" t="s">
        <v>58</v>
      </c>
      <c r="B6" s="34">
        <f>SUM(C6:H6)</f>
        <v>100</v>
      </c>
      <c r="C6" s="34">
        <v>30</v>
      </c>
      <c r="D6" s="34">
        <v>13</v>
      </c>
      <c r="E6" s="34">
        <v>33</v>
      </c>
      <c r="F6" s="34">
        <v>0</v>
      </c>
      <c r="G6" s="34">
        <v>19</v>
      </c>
      <c r="H6" s="35">
        <v>5</v>
      </c>
    </row>
    <row r="7" spans="1:8" ht="42.75" customHeight="1">
      <c r="A7" s="89" t="s">
        <v>57</v>
      </c>
      <c r="B7" s="34">
        <f>SUM(C7:H7)</f>
        <v>123</v>
      </c>
      <c r="C7" s="34">
        <v>50</v>
      </c>
      <c r="D7" s="34">
        <v>15</v>
      </c>
      <c r="E7" s="34">
        <v>39</v>
      </c>
      <c r="F7" s="34">
        <v>1</v>
      </c>
      <c r="G7" s="34">
        <v>17</v>
      </c>
      <c r="H7" s="35">
        <v>1</v>
      </c>
    </row>
    <row r="8" spans="1:8" ht="42.75" customHeight="1">
      <c r="A8" s="89" t="s">
        <v>56</v>
      </c>
      <c r="B8" s="31">
        <f>SUM(C8:H8)</f>
        <v>89</v>
      </c>
      <c r="C8" s="31">
        <v>27</v>
      </c>
      <c r="D8" s="31">
        <v>16</v>
      </c>
      <c r="E8" s="31">
        <v>24</v>
      </c>
      <c r="F8" s="31">
        <v>1</v>
      </c>
      <c r="G8" s="31">
        <v>20</v>
      </c>
      <c r="H8" s="32">
        <v>1</v>
      </c>
    </row>
    <row r="9" spans="1:8" ht="42.75" customHeight="1" thickBot="1">
      <c r="A9" s="82" t="s">
        <v>55</v>
      </c>
      <c r="B9" s="42">
        <f>SUM(C9:H9)</f>
        <v>96</v>
      </c>
      <c r="C9" s="42">
        <v>31</v>
      </c>
      <c r="D9" s="42">
        <v>23</v>
      </c>
      <c r="E9" s="42">
        <v>17</v>
      </c>
      <c r="F9" s="42">
        <v>2</v>
      </c>
      <c r="G9" s="42">
        <v>17</v>
      </c>
      <c r="H9" s="43">
        <v>6</v>
      </c>
    </row>
    <row r="10" spans="1:8" ht="26.25" customHeight="1">
      <c r="A10" s="79" t="s">
        <v>108</v>
      </c>
      <c r="B10" s="79"/>
      <c r="C10" s="79"/>
      <c r="D10" s="79"/>
      <c r="E10" s="79"/>
      <c r="F10" s="79"/>
      <c r="G10" s="223"/>
      <c r="H10" s="223"/>
    </row>
    <row r="11" spans="1:8" ht="32.25" customHeight="1">
      <c r="A11" s="95"/>
      <c r="B11" s="77"/>
      <c r="C11" s="77"/>
      <c r="D11" s="77"/>
      <c r="E11" s="77"/>
      <c r="F11" s="77"/>
      <c r="H11" s="77"/>
    </row>
    <row r="12" spans="1:8" ht="22.5" customHeight="1" thickBot="1">
      <c r="A12" s="48" t="s">
        <v>107</v>
      </c>
      <c r="B12" s="45"/>
      <c r="C12" s="45"/>
      <c r="D12" s="45"/>
      <c r="E12" s="45"/>
      <c r="F12" s="45"/>
      <c r="G12" s="94" t="s">
        <v>106</v>
      </c>
      <c r="H12" s="44"/>
    </row>
    <row r="13" spans="1:7" ht="38.25" customHeight="1">
      <c r="A13" s="224" t="s">
        <v>105</v>
      </c>
      <c r="B13" s="175" t="s">
        <v>104</v>
      </c>
      <c r="C13" s="226" t="s">
        <v>103</v>
      </c>
      <c r="D13" s="227"/>
      <c r="E13" s="227"/>
      <c r="F13" s="228"/>
      <c r="G13" s="229" t="s">
        <v>102</v>
      </c>
    </row>
    <row r="14" spans="1:7" ht="38.25" customHeight="1">
      <c r="A14" s="225"/>
      <c r="B14" s="177"/>
      <c r="C14" s="92"/>
      <c r="D14" s="91" t="s">
        <v>101</v>
      </c>
      <c r="E14" s="91" t="s">
        <v>100</v>
      </c>
      <c r="F14" s="91" t="s">
        <v>99</v>
      </c>
      <c r="G14" s="230"/>
    </row>
    <row r="15" spans="1:8" ht="40.5" customHeight="1">
      <c r="A15" s="86" t="s">
        <v>59</v>
      </c>
      <c r="B15" s="90">
        <v>12727</v>
      </c>
      <c r="C15" s="84">
        <f>SUM(D15:F15)</f>
        <v>1051</v>
      </c>
      <c r="D15" s="84">
        <v>971</v>
      </c>
      <c r="E15" s="84">
        <v>2</v>
      </c>
      <c r="F15" s="84">
        <v>78</v>
      </c>
      <c r="G15" s="83">
        <v>10818</v>
      </c>
      <c r="H15" s="44"/>
    </row>
    <row r="16" spans="1:8" ht="40.5" customHeight="1">
      <c r="A16" s="89" t="s">
        <v>58</v>
      </c>
      <c r="B16" s="88">
        <v>12676</v>
      </c>
      <c r="C16" s="85">
        <f>SUM(D16:F16)</f>
        <v>1010</v>
      </c>
      <c r="D16" s="85">
        <v>902</v>
      </c>
      <c r="E16" s="85">
        <v>2</v>
      </c>
      <c r="F16" s="85">
        <v>106</v>
      </c>
      <c r="G16" s="87">
        <v>10752</v>
      </c>
      <c r="H16" s="44"/>
    </row>
    <row r="17" spans="1:8" ht="40.5" customHeight="1">
      <c r="A17" s="89" t="s">
        <v>57</v>
      </c>
      <c r="B17" s="88">
        <v>12578</v>
      </c>
      <c r="C17" s="85">
        <f>SUM(D17:F17)</f>
        <v>1075</v>
      </c>
      <c r="D17" s="85">
        <v>916</v>
      </c>
      <c r="E17" s="85">
        <v>3</v>
      </c>
      <c r="F17" s="85">
        <v>156</v>
      </c>
      <c r="G17" s="87">
        <v>10693</v>
      </c>
      <c r="H17" s="44"/>
    </row>
    <row r="18" spans="1:8" ht="40.5" customHeight="1">
      <c r="A18" s="86" t="s">
        <v>56</v>
      </c>
      <c r="B18" s="84">
        <v>12406</v>
      </c>
      <c r="C18" s="85">
        <f>SUM(D18:F18)</f>
        <v>1140</v>
      </c>
      <c r="D18" s="84">
        <v>976</v>
      </c>
      <c r="E18" s="84">
        <v>0</v>
      </c>
      <c r="F18" s="84">
        <v>164</v>
      </c>
      <c r="G18" s="83">
        <v>10376</v>
      </c>
      <c r="H18" s="44"/>
    </row>
    <row r="19" spans="1:8" ht="40.5" customHeight="1" thickBot="1">
      <c r="A19" s="82" t="s">
        <v>55</v>
      </c>
      <c r="B19" s="81">
        <v>12291</v>
      </c>
      <c r="C19" s="81">
        <f>SUM(D19:F19)</f>
        <v>982</v>
      </c>
      <c r="D19" s="81">
        <v>817</v>
      </c>
      <c r="E19" s="81">
        <v>1</v>
      </c>
      <c r="F19" s="81">
        <v>164</v>
      </c>
      <c r="G19" s="80">
        <v>10183</v>
      </c>
      <c r="H19" s="44"/>
    </row>
    <row r="20" spans="6:8" ht="24" customHeight="1">
      <c r="F20" s="79"/>
      <c r="G20" s="167" t="s">
        <v>98</v>
      </c>
      <c r="H20" s="167"/>
    </row>
    <row r="21" spans="1:8" ht="19.5" customHeight="1">
      <c r="A21" s="78"/>
      <c r="B21" s="77"/>
      <c r="C21" s="76"/>
      <c r="D21" s="76"/>
      <c r="E21" s="76"/>
      <c r="F21" s="76"/>
      <c r="G21" s="76"/>
      <c r="H21" s="76"/>
    </row>
    <row r="22" spans="1:8" ht="19.5" customHeight="1">
      <c r="A22" s="78"/>
      <c r="B22" s="77"/>
      <c r="C22" s="76"/>
      <c r="D22" s="76"/>
      <c r="E22" s="76"/>
      <c r="F22" s="76"/>
      <c r="G22" s="76"/>
      <c r="H22" s="76"/>
    </row>
    <row r="23" spans="1:8" ht="19.5" customHeight="1">
      <c r="A23" s="78"/>
      <c r="B23" s="77"/>
      <c r="C23" s="76"/>
      <c r="D23" s="76"/>
      <c r="E23" s="76"/>
      <c r="F23" s="76"/>
      <c r="G23" s="76"/>
      <c r="H23" s="76"/>
    </row>
    <row r="24" spans="1:8" ht="19.5" customHeight="1">
      <c r="A24" s="78"/>
      <c r="B24" s="77"/>
      <c r="C24" s="76"/>
      <c r="D24" s="76"/>
      <c r="E24" s="76"/>
      <c r="F24" s="76"/>
      <c r="G24" s="76"/>
      <c r="H24" s="76"/>
    </row>
    <row r="25" spans="1:8" ht="19.5" customHeight="1">
      <c r="A25" s="44"/>
      <c r="B25" s="44"/>
      <c r="C25" s="44"/>
      <c r="D25" s="44"/>
      <c r="E25" s="44"/>
      <c r="F25" s="44"/>
      <c r="G25" s="44"/>
      <c r="H25" s="44"/>
    </row>
    <row r="26" spans="1:8" ht="19.5" customHeight="1">
      <c r="A26" s="44"/>
      <c r="B26" s="44"/>
      <c r="C26" s="44"/>
      <c r="D26" s="44"/>
      <c r="E26" s="44"/>
      <c r="F26" s="44"/>
      <c r="G26" s="44"/>
      <c r="H26" s="44"/>
    </row>
    <row r="27" spans="1:8" ht="19.5" customHeight="1">
      <c r="A27" s="44"/>
      <c r="B27" s="44"/>
      <c r="C27" s="44"/>
      <c r="D27" s="44"/>
      <c r="E27" s="44"/>
      <c r="F27" s="44"/>
      <c r="G27" s="44"/>
      <c r="H27" s="44"/>
    </row>
    <row r="28" spans="1:8" ht="19.5" customHeight="1">
      <c r="A28" s="44"/>
      <c r="B28" s="44"/>
      <c r="C28" s="44"/>
      <c r="D28" s="44"/>
      <c r="E28" s="44"/>
      <c r="F28" s="44"/>
      <c r="G28" s="44"/>
      <c r="H28" s="44"/>
    </row>
    <row r="29" spans="1:8" ht="19.5" customHeight="1">
      <c r="A29" s="44"/>
      <c r="B29" s="44"/>
      <c r="C29" s="44"/>
      <c r="D29" s="44"/>
      <c r="E29" s="44"/>
      <c r="F29" s="44"/>
      <c r="G29" s="44"/>
      <c r="H29" s="44"/>
    </row>
    <row r="30" spans="1:8" ht="19.5" customHeight="1">
      <c r="A30" s="44"/>
      <c r="B30" s="44"/>
      <c r="C30" s="44"/>
      <c r="D30" s="44"/>
      <c r="E30" s="44"/>
      <c r="F30" s="44"/>
      <c r="G30" s="44"/>
      <c r="H30" s="44"/>
    </row>
    <row r="31" spans="1:8" ht="19.5" customHeight="1">
      <c r="A31" s="44"/>
      <c r="B31" s="44"/>
      <c r="C31" s="44"/>
      <c r="D31" s="44"/>
      <c r="E31" s="44"/>
      <c r="F31" s="44"/>
      <c r="G31" s="44"/>
      <c r="H31" s="44"/>
    </row>
    <row r="34" ht="13.5" customHeight="1"/>
  </sheetData>
  <sheetProtection/>
  <mergeCells count="7">
    <mergeCell ref="A3:B3"/>
    <mergeCell ref="G20:H20"/>
    <mergeCell ref="G10:H10"/>
    <mergeCell ref="A13:A14"/>
    <mergeCell ref="B13:B14"/>
    <mergeCell ref="C13:F13"/>
    <mergeCell ref="G13:G14"/>
  </mergeCells>
  <printOptions horizontalCentered="1"/>
  <pageMargins left="0.35433070866141736" right="0.2362204724409449" top="0.8661417322834646" bottom="0.3937007874015748" header="0.5118110236220472" footer="0.5118110236220472"/>
  <pageSetup horizontalDpi="600" verticalDpi="600" orientation="portrait" paperSize="9" r:id="rId1"/>
  <headerFooter alignWithMargins="0">
    <oddHeader>&amp;R衛生－６７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35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00390625" defaultRowHeight="13.5"/>
  <cols>
    <col min="1" max="1" width="11.875" style="28" customWidth="1"/>
    <col min="2" max="8" width="11.625" style="28" customWidth="1"/>
    <col min="9" max="9" width="10.75390625" style="28" customWidth="1"/>
    <col min="10" max="16384" width="9.00390625" style="28" customWidth="1"/>
  </cols>
  <sheetData>
    <row r="3" spans="4:8" ht="15" customHeight="1">
      <c r="D3" s="156"/>
      <c r="E3" s="156"/>
      <c r="F3" s="156"/>
      <c r="G3" s="156"/>
      <c r="H3" s="156"/>
    </row>
    <row r="4" spans="1:8" ht="22.5" customHeight="1" thickBot="1">
      <c r="A4" s="155" t="s">
        <v>163</v>
      </c>
      <c r="B4" s="155"/>
      <c r="C4" s="154"/>
      <c r="F4" s="153"/>
      <c r="G4" s="233" t="s">
        <v>162</v>
      </c>
      <c r="H4" s="233"/>
    </row>
    <row r="5" spans="1:8" ht="52.5" customHeight="1">
      <c r="A5" s="152" t="s">
        <v>161</v>
      </c>
      <c r="B5" s="149" t="s">
        <v>160</v>
      </c>
      <c r="C5" s="151" t="s">
        <v>159</v>
      </c>
      <c r="D5" s="150" t="s">
        <v>158</v>
      </c>
      <c r="E5" s="149" t="s">
        <v>157</v>
      </c>
      <c r="F5" s="149" t="s">
        <v>156</v>
      </c>
      <c r="G5" s="149" t="s">
        <v>155</v>
      </c>
      <c r="H5" s="148" t="s">
        <v>154</v>
      </c>
    </row>
    <row r="6" spans="1:8" ht="52.5" customHeight="1">
      <c r="A6" s="89" t="s">
        <v>59</v>
      </c>
      <c r="B6" s="140">
        <v>16079</v>
      </c>
      <c r="C6" s="145">
        <v>184962</v>
      </c>
      <c r="D6" s="144">
        <v>3018</v>
      </c>
      <c r="E6" s="143">
        <v>138358</v>
      </c>
      <c r="F6" s="143">
        <v>126531</v>
      </c>
      <c r="G6" s="147">
        <f>F6/E6*100</f>
        <v>91.45188568785325</v>
      </c>
      <c r="H6" s="146">
        <f>E6/C6*100</f>
        <v>74.80347314583537</v>
      </c>
    </row>
    <row r="7" spans="1:8" ht="52.5" customHeight="1">
      <c r="A7" s="89" t="s">
        <v>58</v>
      </c>
      <c r="B7" s="140">
        <v>16114</v>
      </c>
      <c r="C7" s="145">
        <v>184944</v>
      </c>
      <c r="D7" s="144">
        <v>3089</v>
      </c>
      <c r="E7" s="143">
        <v>141070</v>
      </c>
      <c r="F7" s="143">
        <v>129520</v>
      </c>
      <c r="G7" s="147">
        <f>F7/E7*100</f>
        <v>91.8125753172184</v>
      </c>
      <c r="H7" s="146">
        <f>E7/C7*100</f>
        <v>76.277143351501</v>
      </c>
    </row>
    <row r="8" spans="1:8" ht="52.5" customHeight="1">
      <c r="A8" s="89" t="s">
        <v>57</v>
      </c>
      <c r="B8" s="140">
        <v>16114</v>
      </c>
      <c r="C8" s="145">
        <v>185350</v>
      </c>
      <c r="D8" s="144">
        <v>3127</v>
      </c>
      <c r="E8" s="143">
        <v>143508</v>
      </c>
      <c r="F8" s="143">
        <v>132261</v>
      </c>
      <c r="G8" s="142">
        <f>F8/E8*100</f>
        <v>92.16280625470357</v>
      </c>
      <c r="H8" s="141">
        <f>E8/C8*100</f>
        <v>77.42541138386837</v>
      </c>
    </row>
    <row r="9" spans="1:8" ht="52.5" customHeight="1">
      <c r="A9" s="86" t="s">
        <v>56</v>
      </c>
      <c r="B9" s="140">
        <v>16114</v>
      </c>
      <c r="C9" s="139">
        <v>185751</v>
      </c>
      <c r="D9" s="138">
        <f>3025+160</f>
        <v>3185</v>
      </c>
      <c r="E9" s="137">
        <v>146956</v>
      </c>
      <c r="F9" s="137">
        <v>134924</v>
      </c>
      <c r="G9" s="136">
        <f>F9/E9*100</f>
        <v>91.81251531070525</v>
      </c>
      <c r="H9" s="135">
        <f>E9/C9*100</f>
        <v>79.11451351540502</v>
      </c>
    </row>
    <row r="10" spans="1:8" ht="52.5" customHeight="1" thickBot="1">
      <c r="A10" s="82" t="s">
        <v>55</v>
      </c>
      <c r="B10" s="134">
        <v>16114</v>
      </c>
      <c r="C10" s="133">
        <v>185884</v>
      </c>
      <c r="D10" s="132">
        <f>3076+160</f>
        <v>3236</v>
      </c>
      <c r="E10" s="131">
        <v>150479</v>
      </c>
      <c r="F10" s="131">
        <v>138178</v>
      </c>
      <c r="G10" s="130">
        <f>F10/E10*100</f>
        <v>91.82543743645293</v>
      </c>
      <c r="H10" s="129">
        <f>E10/C10*100</f>
        <v>80.9531750984485</v>
      </c>
    </row>
    <row r="11" spans="1:8" ht="21.75" customHeight="1">
      <c r="A11" s="123" t="s">
        <v>153</v>
      </c>
      <c r="B11" s="123"/>
      <c r="C11" s="128"/>
      <c r="D11" s="128"/>
      <c r="E11" s="128"/>
      <c r="F11" s="28" t="s">
        <v>164</v>
      </c>
      <c r="G11" s="126"/>
      <c r="H11" s="127"/>
    </row>
    <row r="12" ht="21.75" customHeight="1">
      <c r="F12" s="126" t="s">
        <v>152</v>
      </c>
    </row>
    <row r="13" spans="1:9" ht="15" customHeight="1">
      <c r="A13" s="125" t="s">
        <v>151</v>
      </c>
      <c r="B13" s="1"/>
      <c r="H13" s="55"/>
      <c r="I13" s="55"/>
    </row>
    <row r="14" spans="1:9" ht="15" customHeight="1">
      <c r="A14" s="125" t="s">
        <v>150</v>
      </c>
      <c r="B14" s="1"/>
      <c r="H14" s="55"/>
      <c r="I14" s="55"/>
    </row>
    <row r="15" spans="1:9" ht="15" customHeight="1">
      <c r="A15" s="232"/>
      <c r="B15" s="232"/>
      <c r="C15" s="232"/>
      <c r="D15" s="44"/>
      <c r="E15" s="44"/>
      <c r="F15" s="44"/>
      <c r="G15" s="124"/>
      <c r="H15" s="123"/>
      <c r="I15" s="55"/>
    </row>
    <row r="16" spans="1:8" ht="15" customHeight="1">
      <c r="A16" s="44"/>
      <c r="B16" s="44"/>
      <c r="C16" s="44"/>
      <c r="D16" s="44"/>
      <c r="E16" s="44"/>
      <c r="F16" s="231"/>
      <c r="G16" s="231"/>
      <c r="H16" s="231"/>
    </row>
    <row r="17" spans="1:8" ht="15" customHeight="1">
      <c r="A17" s="45"/>
      <c r="B17" s="45"/>
      <c r="C17" s="45"/>
      <c r="D17" s="45"/>
      <c r="E17" s="45"/>
      <c r="F17" s="45"/>
      <c r="G17" s="45"/>
      <c r="H17" s="45"/>
    </row>
    <row r="18" spans="1:8" ht="30" customHeight="1">
      <c r="A18" s="119"/>
      <c r="B18" s="119"/>
      <c r="C18" s="121"/>
      <c r="D18" s="122"/>
      <c r="E18" s="121"/>
      <c r="F18" s="121"/>
      <c r="G18" s="120"/>
      <c r="H18" s="120"/>
    </row>
    <row r="19" spans="1:8" ht="30" customHeight="1">
      <c r="A19" s="119"/>
      <c r="B19" s="119"/>
      <c r="C19" s="121"/>
      <c r="D19" s="122"/>
      <c r="E19" s="121"/>
      <c r="F19" s="121"/>
      <c r="G19" s="120"/>
      <c r="H19" s="120"/>
    </row>
    <row r="20" spans="1:8" ht="30" customHeight="1">
      <c r="A20" s="119"/>
      <c r="B20" s="119"/>
      <c r="C20" s="44"/>
      <c r="D20" s="44"/>
      <c r="E20" s="44"/>
      <c r="F20" s="44"/>
      <c r="G20" s="44"/>
      <c r="H20" s="44"/>
    </row>
    <row r="21" spans="1:8" ht="30" customHeight="1">
      <c r="A21" s="119"/>
      <c r="B21" s="119"/>
      <c r="C21" s="44"/>
      <c r="D21" s="44"/>
      <c r="E21" s="44"/>
      <c r="F21" s="44"/>
      <c r="G21" s="44"/>
      <c r="H21" s="44"/>
    </row>
    <row r="22" spans="1:8" ht="30" customHeight="1">
      <c r="A22" s="119"/>
      <c r="B22" s="119"/>
      <c r="C22" s="44"/>
      <c r="D22" s="44"/>
      <c r="E22" s="44"/>
      <c r="F22" s="44"/>
      <c r="G22" s="44"/>
      <c r="H22" s="44"/>
    </row>
    <row r="23" spans="1:8" ht="30" customHeight="1">
      <c r="A23" s="119"/>
      <c r="B23" s="119"/>
      <c r="C23" s="44"/>
      <c r="D23" s="44"/>
      <c r="E23" s="44"/>
      <c r="F23" s="44"/>
      <c r="G23" s="44"/>
      <c r="H23" s="44"/>
    </row>
    <row r="24" spans="1:8" ht="30" customHeight="1">
      <c r="A24" s="44"/>
      <c r="B24" s="44"/>
      <c r="C24" s="44"/>
      <c r="D24" s="44"/>
      <c r="E24" s="44"/>
      <c r="F24" s="44"/>
      <c r="G24" s="44"/>
      <c r="H24" s="44"/>
    </row>
    <row r="25" spans="1:2" ht="30" customHeight="1">
      <c r="A25" s="44"/>
      <c r="B25" s="44"/>
    </row>
    <row r="26" spans="1:2" ht="30" customHeight="1">
      <c r="A26" s="44"/>
      <c r="B26" s="44"/>
    </row>
    <row r="27" spans="1:2" ht="30" customHeight="1">
      <c r="A27" s="44"/>
      <c r="B27" s="44"/>
    </row>
    <row r="28" spans="1:2" ht="30" customHeight="1">
      <c r="A28" s="44"/>
      <c r="B28" s="44"/>
    </row>
    <row r="29" spans="1:2" ht="30" customHeight="1">
      <c r="A29" s="44"/>
      <c r="B29" s="44"/>
    </row>
    <row r="30" spans="1:2" ht="30" customHeight="1">
      <c r="A30" s="44"/>
      <c r="B30" s="44"/>
    </row>
    <row r="31" spans="1:2" ht="30" customHeight="1">
      <c r="A31" s="44"/>
      <c r="B31" s="44"/>
    </row>
    <row r="32" spans="1:2" ht="30" customHeight="1">
      <c r="A32" s="44"/>
      <c r="B32" s="44"/>
    </row>
    <row r="33" spans="1:2" ht="30" customHeight="1">
      <c r="A33" s="44"/>
      <c r="B33" s="44"/>
    </row>
    <row r="34" spans="1:2" ht="30" customHeight="1">
      <c r="A34" s="44"/>
      <c r="B34" s="44"/>
    </row>
    <row r="35" spans="1:2" ht="30" customHeight="1">
      <c r="A35" s="44"/>
      <c r="B35" s="44"/>
    </row>
    <row r="36" ht="30" customHeight="1"/>
    <row r="37" ht="30" customHeight="1"/>
    <row r="38" ht="30" customHeight="1"/>
    <row r="39" ht="30" customHeight="1"/>
    <row r="40" ht="30" customHeight="1"/>
    <row r="52" ht="21.75" customHeight="1"/>
    <row r="55" ht="13.5" customHeight="1"/>
  </sheetData>
  <sheetProtection/>
  <mergeCells count="3">
    <mergeCell ref="F16:H16"/>
    <mergeCell ref="A15:C15"/>
    <mergeCell ref="G4:H4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&amp;R衛生－６８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2019-09-18T04:37:12Z</cp:lastPrinted>
  <dcterms:created xsi:type="dcterms:W3CDTF">2006-03-13T15:24:07Z</dcterms:created>
  <dcterms:modified xsi:type="dcterms:W3CDTF">2019-09-19T01:20:32Z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AuthorEmail">
    <vt:lpwstr>takuji.yao@mof.go.jp</vt:lpwstr>
  </property>
  <property fmtid="{D5CDD505-2E9C-101B-9397-08002B2CF9AE}" pid="4" name="_AuthorEmailDisplayName">
    <vt:lpwstr>八尾拓史</vt:lpwstr>
  </property>
  <property fmtid="{D5CDD505-2E9C-101B-9397-08002B2CF9AE}" pid="5" name="_EmailSubject">
    <vt:lpwstr>予算執行調査調査票（国勢調査）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