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 tabRatio="640"/>
  </bookViews>
  <sheets>
    <sheet name="48 商業" sheetId="2" r:id="rId1"/>
    <sheet name="49 産業別事業所数等" sheetId="3" r:id="rId2"/>
  </sheets>
  <definedNames>
    <definedName name="_xlnm.Print_Area" localSheetId="0">'48 商業'!$A$1:$K$47</definedName>
    <definedName name="_xlnm.Print_Area" localSheetId="1">'49 産業別事業所数等'!$A$1:$E$23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B8" i="3"/>
  <c r="C8" i="3"/>
  <c r="C7" i="3" s="1"/>
  <c r="B15" i="3"/>
  <c r="B7" i="3" s="1"/>
  <c r="C15" i="3"/>
  <c r="E15" i="3"/>
  <c r="J41" i="2"/>
  <c r="I41" i="2"/>
  <c r="H41" i="2"/>
  <c r="H23" i="2"/>
  <c r="H17" i="2"/>
  <c r="H11" i="2"/>
  <c r="H5" i="2"/>
  <c r="J40" i="2"/>
  <c r="I40" i="2"/>
  <c r="H40" i="2"/>
  <c r="I39" i="2"/>
  <c r="H39" i="2"/>
  <c r="I38" i="2"/>
  <c r="H38" i="2"/>
  <c r="H37" i="2" s="1"/>
  <c r="F37" i="2"/>
  <c r="E37" i="2"/>
  <c r="C37" i="2"/>
  <c r="B37" i="2"/>
  <c r="K27" i="2"/>
  <c r="J27" i="2"/>
  <c r="I27" i="2"/>
  <c r="K26" i="2"/>
  <c r="J26" i="2"/>
  <c r="I26" i="2"/>
  <c r="K25" i="2"/>
  <c r="J25" i="2"/>
  <c r="I25" i="2"/>
  <c r="K24" i="2"/>
  <c r="J24" i="2"/>
  <c r="I24" i="2"/>
  <c r="G23" i="2"/>
  <c r="F23" i="2"/>
  <c r="E23" i="2"/>
  <c r="I23" i="2" s="1"/>
  <c r="D23" i="2"/>
  <c r="C23" i="2"/>
  <c r="J23" i="2" s="1"/>
  <c r="B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G17" i="2"/>
  <c r="F17" i="2"/>
  <c r="E17" i="2"/>
  <c r="D17" i="2"/>
  <c r="K17" i="2" s="1"/>
  <c r="C17" i="2"/>
  <c r="B17" i="2"/>
  <c r="I17" i="2" s="1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G11" i="2"/>
  <c r="K11" i="2" s="1"/>
  <c r="F11" i="2"/>
  <c r="E11" i="2"/>
  <c r="D11" i="2"/>
  <c r="C11" i="2"/>
  <c r="B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G5" i="2"/>
  <c r="F5" i="2"/>
  <c r="E5" i="2"/>
  <c r="D5" i="2"/>
  <c r="K5" i="2" s="1"/>
  <c r="C5" i="2"/>
  <c r="B5" i="2"/>
  <c r="I37" i="2" l="1"/>
  <c r="I11" i="2"/>
  <c r="J11" i="2"/>
  <c r="J17" i="2"/>
  <c r="K23" i="2"/>
  <c r="I5" i="2"/>
  <c r="J5" i="2"/>
</calcChain>
</file>

<file path=xl/sharedStrings.xml><?xml version="1.0" encoding="utf-8"?>
<sst xmlns="http://schemas.openxmlformats.org/spreadsheetml/2006/main" count="114" uniqueCount="62">
  <si>
    <t>(旧豊川市)</t>
  </si>
  <si>
    <t>(旧音羽町)</t>
  </si>
  <si>
    <t>(旧一宮町)</t>
  </si>
  <si>
    <t>(旧御津町）</t>
  </si>
  <si>
    <t>卸　　　売　　　業</t>
    <phoneticPr fontId="2"/>
  </si>
  <si>
    <t>小　　　売　　　業</t>
    <phoneticPr fontId="2"/>
  </si>
  <si>
    <t>　総　　　　　　　　数　</t>
    <phoneticPr fontId="2"/>
  </si>
  <si>
    <t>年　　　次</t>
    <rPh sb="0" eb="1">
      <t>トシ</t>
    </rPh>
    <rPh sb="4" eb="5">
      <t>ツギ</t>
    </rPh>
    <phoneticPr fontId="2"/>
  </si>
  <si>
    <t>平成11年</t>
    <phoneticPr fontId="2"/>
  </si>
  <si>
    <t>平成14年</t>
    <phoneticPr fontId="2"/>
  </si>
  <si>
    <t>平成16年</t>
    <phoneticPr fontId="2"/>
  </si>
  <si>
    <t>平成19年</t>
    <phoneticPr fontId="2"/>
  </si>
  <si>
    <t>(旧小坂井町）</t>
    <rPh sb="2" eb="5">
      <t>コザカイ</t>
    </rPh>
    <phoneticPr fontId="2"/>
  </si>
  <si>
    <t>平成21年</t>
    <rPh sb="0" eb="2">
      <t>ヘイセイ</t>
    </rPh>
    <rPh sb="4" eb="5">
      <t>ネン</t>
    </rPh>
    <phoneticPr fontId="2"/>
  </si>
  <si>
    <t>(旧小坂井町)</t>
    <rPh sb="2" eb="5">
      <t>コザカイ</t>
    </rPh>
    <phoneticPr fontId="2"/>
  </si>
  <si>
    <t>平成24年</t>
    <rPh sb="0" eb="2">
      <t>ヘイセイ</t>
    </rPh>
    <rPh sb="4" eb="5">
      <t>ネン</t>
    </rPh>
    <phoneticPr fontId="2"/>
  </si>
  <si>
    <t>-</t>
    <phoneticPr fontId="2"/>
  </si>
  <si>
    <t>平成26年</t>
    <rPh sb="0" eb="2">
      <t>ヘイセイ</t>
    </rPh>
    <rPh sb="4" eb="5">
      <t>ネン</t>
    </rPh>
    <phoneticPr fontId="2"/>
  </si>
  <si>
    <t>売場面積
（㎡）</t>
    <rPh sb="0" eb="2">
      <t>ウリバ</t>
    </rPh>
    <rPh sb="2" eb="4">
      <t>メンセキ</t>
    </rPh>
    <phoneticPr fontId="2"/>
  </si>
  <si>
    <t>年間販売額
（百万円）</t>
    <rPh sb="7" eb="10">
      <t>ヒャクマンエン</t>
    </rPh>
    <phoneticPr fontId="2"/>
  </si>
  <si>
    <t>事業所数</t>
    <rPh sb="0" eb="3">
      <t>ジギョウショ</t>
    </rPh>
    <rPh sb="3" eb="4">
      <t>カズ</t>
    </rPh>
    <phoneticPr fontId="2"/>
  </si>
  <si>
    <t>平成28年</t>
    <rPh sb="0" eb="2">
      <t>ヘイセイ</t>
    </rPh>
    <rPh sb="4" eb="5">
      <t>ネン</t>
    </rPh>
    <phoneticPr fontId="2"/>
  </si>
  <si>
    <t>資料：総務省「平成26年商業統計調査」</t>
    <rPh sb="0" eb="2">
      <t>シリョウ</t>
    </rPh>
    <rPh sb="3" eb="6">
      <t>ソウムショウ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2"/>
  </si>
  <si>
    <t>-</t>
    <phoneticPr fontId="2"/>
  </si>
  <si>
    <t>無店舗小売業</t>
    <rPh sb="0" eb="3">
      <t>ムテンポ</t>
    </rPh>
    <rPh sb="3" eb="6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</si>
  <si>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</si>
  <si>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</si>
  <si>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</si>
  <si>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</si>
  <si>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</si>
  <si>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小売業計</t>
    <rPh sb="0" eb="3">
      <t>コウリギョウ</t>
    </rPh>
    <rPh sb="3" eb="4">
      <t>ケイ</t>
    </rPh>
    <phoneticPr fontId="2"/>
  </si>
  <si>
    <t>その他の卸売業</t>
    <rPh sb="2" eb="3">
      <t>タ</t>
    </rPh>
    <rPh sb="4" eb="7">
      <t>オロシウリギョウ</t>
    </rPh>
    <phoneticPr fontId="2"/>
  </si>
  <si>
    <t>機械器具卸売業</t>
    <rPh sb="0" eb="2">
      <t>キカイ</t>
    </rPh>
    <rPh sb="2" eb="4">
      <t>キグ</t>
    </rPh>
    <rPh sb="4" eb="7">
      <t>オロシウリギョウ</t>
    </rPh>
    <phoneticPr fontId="2"/>
  </si>
  <si>
    <t>建築材料、鉱物・金属材料等卸売業</t>
    <rPh sb="0" eb="2">
      <t>ケンチク</t>
    </rPh>
    <rPh sb="2" eb="4">
      <t>ザイリョウ</t>
    </rPh>
    <rPh sb="5" eb="6">
      <t>コウ</t>
    </rPh>
    <rPh sb="6" eb="7">
      <t>モノ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</si>
  <si>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</si>
  <si>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</si>
  <si>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2"/>
  </si>
  <si>
    <t>卸売業計</t>
    <rPh sb="0" eb="3">
      <t>オロシウリギョウ</t>
    </rPh>
    <rPh sb="3" eb="4">
      <t>ケイ</t>
    </rPh>
    <phoneticPr fontId="2"/>
  </si>
  <si>
    <t>総数</t>
    <rPh sb="0" eb="2">
      <t>ソウスウ</t>
    </rPh>
    <phoneticPr fontId="2"/>
  </si>
  <si>
    <t>売場面積（㎡）</t>
    <rPh sb="0" eb="1">
      <t>ウ</t>
    </rPh>
    <rPh sb="1" eb="2">
      <t>バ</t>
    </rPh>
    <rPh sb="2" eb="4">
      <t>メンセキ</t>
    </rPh>
    <phoneticPr fontId="2"/>
  </si>
  <si>
    <t>年間商品販売額
（百万円）</t>
    <rPh sb="0" eb="2">
      <t>ネンカン</t>
    </rPh>
    <rPh sb="2" eb="4">
      <t>ショウヒン</t>
    </rPh>
    <rPh sb="4" eb="6">
      <t>ハンバイ</t>
    </rPh>
    <rPh sb="6" eb="7">
      <t>ガク</t>
    </rPh>
    <rPh sb="9" eb="10">
      <t>ヒャク</t>
    </rPh>
    <rPh sb="10" eb="12">
      <t>マンエン</t>
    </rPh>
    <phoneticPr fontId="2"/>
  </si>
  <si>
    <t>事業所数</t>
    <rPh sb="0" eb="3">
      <t>ジギョウショ</t>
    </rPh>
    <rPh sb="3" eb="4">
      <t>スウ</t>
    </rPh>
    <phoneticPr fontId="2"/>
  </si>
  <si>
    <t>　　豊　　川　　市</t>
    <rPh sb="2" eb="3">
      <t>ユタカ</t>
    </rPh>
    <rPh sb="5" eb="6">
      <t>カワ</t>
    </rPh>
    <rPh sb="8" eb="9">
      <t>シ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</si>
  <si>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</si>
  <si>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平成26年7月1日現在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</si>
  <si>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　商業の推移</t>
    <rPh sb="1" eb="3">
      <t>ショウギョウ</t>
    </rPh>
    <rPh sb="4" eb="6">
      <t>スイイ</t>
    </rPh>
    <phoneticPr fontId="2"/>
  </si>
  <si>
    <t>　産業分類別事業所数・従業者数・年間商品販売額・売場面積</t>
    <rPh sb="1" eb="3">
      <t>サンギョウ</t>
    </rPh>
    <rPh sb="3" eb="5">
      <t>ブンルイ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5">
      <t>ウ</t>
    </rPh>
    <rPh sb="25" eb="26">
      <t>バ</t>
    </rPh>
    <rPh sb="26" eb="28">
      <t>メンセキ</t>
    </rPh>
    <phoneticPr fontId="2"/>
  </si>
  <si>
    <t>従業者数
（人）</t>
    <rPh sb="6" eb="7">
      <t>ニン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</si>
  <si>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</si>
  <si>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資料：</t>
    <rPh sb="0" eb="2">
      <t>シリョウ</t>
    </rPh>
    <phoneticPr fontId="2"/>
  </si>
  <si>
    <t>平成11年、14年、16年、19年は商業統計調査（各年6月1日現在）、</t>
    <rPh sb="0" eb="2">
      <t>ヘイセイ</t>
    </rPh>
    <rPh sb="4" eb="5">
      <t>ネン</t>
    </rPh>
    <rPh sb="8" eb="9">
      <t>ネン</t>
    </rPh>
    <rPh sb="12" eb="13">
      <t>ネン</t>
    </rPh>
    <rPh sb="16" eb="17">
      <t>ネン</t>
    </rPh>
    <rPh sb="18" eb="20">
      <t>ショウギョウ</t>
    </rPh>
    <rPh sb="20" eb="22">
      <t>トウケイ</t>
    </rPh>
    <rPh sb="22" eb="24">
      <t>チョウサ</t>
    </rPh>
    <rPh sb="25" eb="27">
      <t>カクネン</t>
    </rPh>
    <rPh sb="28" eb="29">
      <t>ガツ</t>
    </rPh>
    <rPh sb="30" eb="31">
      <t>ヒ</t>
    </rPh>
    <rPh sb="31" eb="33">
      <t>ゲンザイ</t>
    </rPh>
    <phoneticPr fontId="2"/>
  </si>
  <si>
    <t>平成26年は経済センサス-基礎調査と一体的実施（平成26年7月1日現在）、</t>
    <rPh sb="0" eb="2">
      <t>ヘイセイ</t>
    </rPh>
    <rPh sb="4" eb="5">
      <t>ネン</t>
    </rPh>
    <rPh sb="6" eb="8">
      <t>ケイザイ</t>
    </rPh>
    <rPh sb="13" eb="15">
      <t>キソ</t>
    </rPh>
    <rPh sb="15" eb="17">
      <t>チョウサ</t>
    </rPh>
    <rPh sb="18" eb="21">
      <t>イッタイテキ</t>
    </rPh>
    <rPh sb="21" eb="23">
      <t>ジッシ</t>
    </rPh>
    <rPh sb="24" eb="26">
      <t>ヘイセイ</t>
    </rPh>
    <rPh sb="28" eb="29">
      <t>ネン</t>
    </rPh>
    <rPh sb="30" eb="31">
      <t>ガツ</t>
    </rPh>
    <rPh sb="32" eb="33">
      <t>ヒ</t>
    </rPh>
    <rPh sb="33" eb="35">
      <t>ゲンザイ</t>
    </rPh>
    <phoneticPr fontId="2"/>
  </si>
  <si>
    <t>平成19年と平成26年の調査では集計対象が異なるため比較は不可</t>
    <rPh sb="0" eb="2">
      <t>ヘイセイ</t>
    </rPh>
    <rPh sb="4" eb="5">
      <t>ネン</t>
    </rPh>
    <rPh sb="6" eb="8">
      <t>ヘイセイ</t>
    </rPh>
    <rPh sb="10" eb="11">
      <t>ネン</t>
    </rPh>
    <rPh sb="12" eb="14">
      <t>チョウサ</t>
    </rPh>
    <rPh sb="16" eb="18">
      <t>シュウケイ</t>
    </rPh>
    <rPh sb="18" eb="20">
      <t>タイショウ</t>
    </rPh>
    <rPh sb="21" eb="22">
      <t>コト</t>
    </rPh>
    <rPh sb="26" eb="28">
      <t>ヒカク</t>
    </rPh>
    <rPh sb="29" eb="31">
      <t>フカ</t>
    </rPh>
    <phoneticPr fontId="2"/>
  </si>
  <si>
    <t>資料：</t>
    <rPh sb="0" eb="2">
      <t>シリョウ</t>
    </rPh>
    <phoneticPr fontId="2"/>
  </si>
  <si>
    <t>「経済センサス」と「商業統計調査」は調査手法が異なるため、時系列比較は不可</t>
    <rPh sb="1" eb="3">
      <t>ケイザイ</t>
    </rPh>
    <rPh sb="10" eb="12">
      <t>ショウギョウ</t>
    </rPh>
    <rPh sb="12" eb="14">
      <t>トウケイ</t>
    </rPh>
    <rPh sb="14" eb="16">
      <t>チョウサ</t>
    </rPh>
    <rPh sb="18" eb="20">
      <t>チョウサ</t>
    </rPh>
    <rPh sb="20" eb="22">
      <t>シュホウ</t>
    </rPh>
    <rPh sb="23" eb="24">
      <t>コト</t>
    </rPh>
    <rPh sb="29" eb="32">
      <t>ジケイレツ</t>
    </rPh>
    <rPh sb="32" eb="34">
      <t>ヒカク</t>
    </rPh>
    <rPh sb="35" eb="37">
      <t>フカ</t>
    </rPh>
    <phoneticPr fontId="2"/>
  </si>
  <si>
    <t>平成21年は経済センサス-基礎調査（平成21年7月1日現在）　産業編、</t>
    <rPh sb="0" eb="2">
      <t>ヘイセイ</t>
    </rPh>
    <rPh sb="4" eb="5">
      <t>ネン</t>
    </rPh>
    <rPh sb="6" eb="8">
      <t>ケイザイ</t>
    </rPh>
    <rPh sb="13" eb="15">
      <t>キソ</t>
    </rPh>
    <rPh sb="15" eb="17">
      <t>チョウサ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rPh sb="31" eb="33">
      <t>サンギョウ</t>
    </rPh>
    <rPh sb="33" eb="34">
      <t>ヘン</t>
    </rPh>
    <phoneticPr fontId="2"/>
  </si>
  <si>
    <t>平成24年は経済センサス-活動調査（平成24年2月1日現在）　産業編、</t>
    <rPh sb="0" eb="2">
      <t>ヘイセイ</t>
    </rPh>
    <rPh sb="4" eb="5">
      <t>ネン</t>
    </rPh>
    <rPh sb="6" eb="8">
      <t>ケイザイ</t>
    </rPh>
    <rPh sb="13" eb="15">
      <t>カツドウ</t>
    </rPh>
    <rPh sb="15" eb="17">
      <t>チョウサ</t>
    </rPh>
    <rPh sb="27" eb="29">
      <t>ゲンザイ</t>
    </rPh>
    <rPh sb="31" eb="33">
      <t>サンギョウ</t>
    </rPh>
    <rPh sb="33" eb="34">
      <t>ヘン</t>
    </rPh>
    <phoneticPr fontId="2"/>
  </si>
  <si>
    <t xml:space="preserve">資料：県民生活部統計課「あいちの統計」 </t>
    <rPh sb="0" eb="2">
      <t>シリョウ</t>
    </rPh>
    <rPh sb="3" eb="5">
      <t>ケンミン</t>
    </rPh>
    <rPh sb="5" eb="7">
      <t>セイカツ</t>
    </rPh>
    <rPh sb="7" eb="8">
      <t>ブ</t>
    </rPh>
    <rPh sb="8" eb="10">
      <t>トウケイ</t>
    </rPh>
    <rPh sb="10" eb="11">
      <t>カ</t>
    </rPh>
    <rPh sb="16" eb="18">
      <t>トウケイ</t>
    </rPh>
    <phoneticPr fontId="2"/>
  </si>
  <si>
    <t>平成28年は経済センサス-活動調査（平成28年6月1日現在）　産業編。</t>
    <rPh sb="0" eb="2">
      <t>ヘイセイ</t>
    </rPh>
    <rPh sb="4" eb="5">
      <t>ネン</t>
    </rPh>
    <rPh sb="6" eb="8">
      <t>ケイザイ</t>
    </rPh>
    <rPh sb="13" eb="15">
      <t>カツドウ</t>
    </rPh>
    <rPh sb="15" eb="17">
      <t>チョウサ</t>
    </rPh>
    <rPh sb="27" eb="29">
      <t>ゲンザイ</t>
    </rPh>
    <rPh sb="31" eb="33">
      <t>サンギョウ</t>
    </rPh>
    <rPh sb="33" eb="34">
      <t>ヘン</t>
    </rPh>
    <phoneticPr fontId="2"/>
  </si>
  <si>
    <t>※　</t>
    <phoneticPr fontId="2"/>
  </si>
  <si>
    <t>※　商業統計調査は平成２６年度をもって廃止となりました。</t>
    <phoneticPr fontId="2"/>
  </si>
  <si>
    <t>商業統計調査は平成２６年度をもって廃止となりました。</t>
    <rPh sb="0" eb="2">
      <t>ショウギョウ</t>
    </rPh>
    <rPh sb="2" eb="4">
      <t>トウケイ</t>
    </rPh>
    <rPh sb="4" eb="6">
      <t>チョウサ</t>
    </rPh>
    <rPh sb="7" eb="9">
      <t>ヘイセイ</t>
    </rPh>
    <rPh sb="11" eb="12">
      <t>ネン</t>
    </rPh>
    <rPh sb="12" eb="13">
      <t>ド</t>
    </rPh>
    <rPh sb="17" eb="19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</si>
</sst>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38" fontId="3" fillId="0" borderId="0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top" wrapText="1"/>
    </xf>
    <xf numFmtId="38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7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9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 applyBorder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32" xfId="0" applyFont="1" applyBorder="1" applyAlignment="1">
      <alignment horizontal="left" vertical="center" indent="1"/>
    </xf>
    <xf numFmtId="0" fontId="14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15" fillId="0" borderId="9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justify" vertical="top" wrapText="1"/>
    </xf>
    <xf numFmtId="0" fontId="11" fillId="0" borderId="2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zoomScaleSheetLayoutView="100" workbookViewId="0"/>
  </sheetViews>
  <sheetFormatPr defaultRowHeight="13.5" x14ac:dyDescent="0.15"/>
  <cols>
    <col min="1" max="1" width="11" style="3" customWidth="1"/>
    <col min="2" max="3" width="9.625" style="3" customWidth="1"/>
    <col min="4" max="4" width="11.875" style="3" bestFit="1" customWidth="1"/>
    <col min="5" max="6" width="9.625" style="3" customWidth="1"/>
    <col min="7" max="7" width="11.875" style="3" bestFit="1" customWidth="1"/>
    <col min="8" max="10" width="9.625" style="3" customWidth="1"/>
    <col min="11" max="11" width="11.875" style="3" bestFit="1" customWidth="1"/>
    <col min="12" max="16" width="10.625" style="3" customWidth="1"/>
    <col min="17" max="16384" width="9" style="3"/>
  </cols>
  <sheetData>
    <row r="1" spans="1:11" ht="15" customHeight="1" x14ac:dyDescent="0.15"/>
    <row r="2" spans="1:11" s="1" customFormat="1" ht="22.5" customHeight="1" thickBot="1" x14ac:dyDescent="0.2">
      <c r="A2" s="54" t="s">
        <v>45</v>
      </c>
      <c r="B2" s="3"/>
      <c r="C2" s="3"/>
      <c r="D2" s="3"/>
      <c r="E2" s="3"/>
      <c r="F2" s="4"/>
      <c r="J2" s="99"/>
      <c r="K2" s="99"/>
    </row>
    <row r="3" spans="1:11" s="1" customFormat="1" ht="20.25" customHeight="1" x14ac:dyDescent="0.15">
      <c r="A3" s="88" t="s">
        <v>7</v>
      </c>
      <c r="B3" s="87" t="s">
        <v>4</v>
      </c>
      <c r="C3" s="87"/>
      <c r="D3" s="87"/>
      <c r="E3" s="92" t="s">
        <v>5</v>
      </c>
      <c r="F3" s="93"/>
      <c r="G3" s="93"/>
      <c r="H3" s="94"/>
      <c r="I3" s="87" t="s">
        <v>6</v>
      </c>
      <c r="J3" s="87"/>
      <c r="K3" s="98"/>
    </row>
    <row r="4" spans="1:11" s="1" customFormat="1" ht="37.5" customHeight="1" x14ac:dyDescent="0.15">
      <c r="A4" s="89"/>
      <c r="B4" s="55" t="s">
        <v>20</v>
      </c>
      <c r="C4" s="56" t="s">
        <v>47</v>
      </c>
      <c r="D4" s="56" t="s">
        <v>19</v>
      </c>
      <c r="E4" s="55" t="s">
        <v>20</v>
      </c>
      <c r="F4" s="56" t="s">
        <v>47</v>
      </c>
      <c r="G4" s="56" t="s">
        <v>19</v>
      </c>
      <c r="H4" s="56" t="s">
        <v>18</v>
      </c>
      <c r="I4" s="55" t="s">
        <v>20</v>
      </c>
      <c r="J4" s="56" t="s">
        <v>47</v>
      </c>
      <c r="K4" s="57" t="s">
        <v>19</v>
      </c>
    </row>
    <row r="5" spans="1:11" s="1" customFormat="1" ht="18" customHeight="1" x14ac:dyDescent="0.15">
      <c r="A5" s="44" t="s">
        <v>8</v>
      </c>
      <c r="B5" s="13">
        <f t="shared" ref="B5:H5" si="0">SUM(B6:B10)</f>
        <v>409</v>
      </c>
      <c r="C5" s="13">
        <f t="shared" si="0"/>
        <v>2965</v>
      </c>
      <c r="D5" s="13">
        <f t="shared" si="0"/>
        <v>165960</v>
      </c>
      <c r="E5" s="13">
        <f t="shared" si="0"/>
        <v>2018</v>
      </c>
      <c r="F5" s="13">
        <f t="shared" si="0"/>
        <v>12102</v>
      </c>
      <c r="G5" s="13">
        <f t="shared" si="0"/>
        <v>199814</v>
      </c>
      <c r="H5" s="13">
        <f t="shared" si="0"/>
        <v>204492</v>
      </c>
      <c r="I5" s="13">
        <f t="shared" ref="I5:I27" si="1">B5+E5</f>
        <v>2427</v>
      </c>
      <c r="J5" s="13">
        <f t="shared" ref="J5:J27" si="2">C5+F5</f>
        <v>15067</v>
      </c>
      <c r="K5" s="14">
        <f t="shared" ref="K5:K27" si="3">D5+G5</f>
        <v>365774</v>
      </c>
    </row>
    <row r="6" spans="1:11" s="1" customFormat="1" ht="18" customHeight="1" x14ac:dyDescent="0.15">
      <c r="A6" s="45" t="s">
        <v>0</v>
      </c>
      <c r="B6" s="10">
        <v>307</v>
      </c>
      <c r="C6" s="10">
        <v>2222</v>
      </c>
      <c r="D6" s="10">
        <v>126964</v>
      </c>
      <c r="E6" s="10">
        <v>1535</v>
      </c>
      <c r="F6" s="10">
        <v>9388</v>
      </c>
      <c r="G6" s="10">
        <v>160275</v>
      </c>
      <c r="H6" s="10">
        <v>171251</v>
      </c>
      <c r="I6" s="6">
        <f t="shared" si="1"/>
        <v>1842</v>
      </c>
      <c r="J6" s="6">
        <f t="shared" si="2"/>
        <v>11610</v>
      </c>
      <c r="K6" s="8">
        <f t="shared" si="3"/>
        <v>287239</v>
      </c>
    </row>
    <row r="7" spans="1:11" s="1" customFormat="1" ht="18" customHeight="1" x14ac:dyDescent="0.15">
      <c r="A7" s="45" t="s">
        <v>1</v>
      </c>
      <c r="B7" s="6">
        <v>9</v>
      </c>
      <c r="C7" s="6">
        <v>45</v>
      </c>
      <c r="D7" s="6">
        <v>1847</v>
      </c>
      <c r="E7" s="6">
        <v>54</v>
      </c>
      <c r="F7" s="6">
        <v>353</v>
      </c>
      <c r="G7" s="6">
        <v>7174</v>
      </c>
      <c r="H7" s="6">
        <v>3232</v>
      </c>
      <c r="I7" s="6">
        <f t="shared" si="1"/>
        <v>63</v>
      </c>
      <c r="J7" s="6">
        <f t="shared" si="2"/>
        <v>398</v>
      </c>
      <c r="K7" s="8">
        <f t="shared" si="3"/>
        <v>9021</v>
      </c>
    </row>
    <row r="8" spans="1:11" s="1" customFormat="1" ht="18" customHeight="1" x14ac:dyDescent="0.15">
      <c r="A8" s="45" t="s">
        <v>2</v>
      </c>
      <c r="B8" s="10">
        <v>14</v>
      </c>
      <c r="C8" s="10">
        <v>101</v>
      </c>
      <c r="D8" s="10">
        <v>3221</v>
      </c>
      <c r="E8" s="10">
        <v>114</v>
      </c>
      <c r="F8" s="10">
        <v>663</v>
      </c>
      <c r="G8" s="10">
        <v>11115</v>
      </c>
      <c r="H8" s="10">
        <v>10583</v>
      </c>
      <c r="I8" s="6">
        <f t="shared" si="1"/>
        <v>128</v>
      </c>
      <c r="J8" s="6">
        <f t="shared" si="2"/>
        <v>764</v>
      </c>
      <c r="K8" s="8">
        <f t="shared" si="3"/>
        <v>14336</v>
      </c>
    </row>
    <row r="9" spans="1:11" s="1" customFormat="1" ht="18" customHeight="1" x14ac:dyDescent="0.15">
      <c r="A9" s="45" t="s">
        <v>3</v>
      </c>
      <c r="B9" s="6">
        <v>38</v>
      </c>
      <c r="C9" s="6">
        <v>222</v>
      </c>
      <c r="D9" s="6">
        <v>8857</v>
      </c>
      <c r="E9" s="6">
        <v>139</v>
      </c>
      <c r="F9" s="6">
        <v>579</v>
      </c>
      <c r="G9" s="6">
        <v>8585</v>
      </c>
      <c r="H9" s="6">
        <v>7289</v>
      </c>
      <c r="I9" s="6">
        <f t="shared" si="1"/>
        <v>177</v>
      </c>
      <c r="J9" s="6">
        <f t="shared" si="2"/>
        <v>801</v>
      </c>
      <c r="K9" s="8">
        <f t="shared" si="3"/>
        <v>17442</v>
      </c>
    </row>
    <row r="10" spans="1:11" s="1" customFormat="1" ht="18" customHeight="1" x14ac:dyDescent="0.15">
      <c r="A10" s="46" t="s">
        <v>12</v>
      </c>
      <c r="B10" s="7">
        <v>41</v>
      </c>
      <c r="C10" s="7">
        <v>375</v>
      </c>
      <c r="D10" s="7">
        <v>25071</v>
      </c>
      <c r="E10" s="7">
        <v>176</v>
      </c>
      <c r="F10" s="7">
        <v>1119</v>
      </c>
      <c r="G10" s="7">
        <v>12665</v>
      </c>
      <c r="H10" s="7">
        <v>12137</v>
      </c>
      <c r="I10" s="7">
        <f t="shared" si="1"/>
        <v>217</v>
      </c>
      <c r="J10" s="7">
        <f t="shared" si="2"/>
        <v>1494</v>
      </c>
      <c r="K10" s="9">
        <f t="shared" si="3"/>
        <v>37736</v>
      </c>
    </row>
    <row r="11" spans="1:11" s="1" customFormat="1" ht="18" customHeight="1" x14ac:dyDescent="0.15">
      <c r="A11" s="44" t="s">
        <v>9</v>
      </c>
      <c r="B11" s="13">
        <f t="shared" ref="B11:H11" si="4">SUM(B12:B16)</f>
        <v>345</v>
      </c>
      <c r="C11" s="13">
        <f t="shared" si="4"/>
        <v>2667</v>
      </c>
      <c r="D11" s="13">
        <f t="shared" si="4"/>
        <v>138824</v>
      </c>
      <c r="E11" s="13">
        <f t="shared" si="4"/>
        <v>1926</v>
      </c>
      <c r="F11" s="13">
        <f t="shared" si="4"/>
        <v>12047</v>
      </c>
      <c r="G11" s="13">
        <f t="shared" si="4"/>
        <v>203384</v>
      </c>
      <c r="H11" s="13">
        <f t="shared" si="4"/>
        <v>230994</v>
      </c>
      <c r="I11" s="13">
        <f t="shared" si="1"/>
        <v>2271</v>
      </c>
      <c r="J11" s="13">
        <f t="shared" si="2"/>
        <v>14714</v>
      </c>
      <c r="K11" s="14">
        <f t="shared" si="3"/>
        <v>342208</v>
      </c>
    </row>
    <row r="12" spans="1:11" s="1" customFormat="1" ht="18" customHeight="1" x14ac:dyDescent="0.15">
      <c r="A12" s="45" t="s">
        <v>0</v>
      </c>
      <c r="B12" s="10">
        <v>257</v>
      </c>
      <c r="C12" s="10">
        <v>2075</v>
      </c>
      <c r="D12" s="10">
        <v>113909</v>
      </c>
      <c r="E12" s="10">
        <v>1458</v>
      </c>
      <c r="F12" s="10">
        <v>9389</v>
      </c>
      <c r="G12" s="10">
        <v>162873</v>
      </c>
      <c r="H12" s="10">
        <v>197528</v>
      </c>
      <c r="I12" s="6">
        <f t="shared" si="1"/>
        <v>1715</v>
      </c>
      <c r="J12" s="6">
        <f t="shared" si="2"/>
        <v>11464</v>
      </c>
      <c r="K12" s="8">
        <f t="shared" si="3"/>
        <v>276782</v>
      </c>
    </row>
    <row r="13" spans="1:11" s="1" customFormat="1" ht="18" customHeight="1" x14ac:dyDescent="0.15">
      <c r="A13" s="45" t="s">
        <v>1</v>
      </c>
      <c r="B13" s="6">
        <v>10</v>
      </c>
      <c r="C13" s="6">
        <v>53</v>
      </c>
      <c r="D13" s="6">
        <v>1902</v>
      </c>
      <c r="E13" s="6">
        <v>65</v>
      </c>
      <c r="F13" s="6">
        <v>404</v>
      </c>
      <c r="G13" s="6">
        <v>6142</v>
      </c>
      <c r="H13" s="6">
        <v>4352</v>
      </c>
      <c r="I13" s="6">
        <f t="shared" si="1"/>
        <v>75</v>
      </c>
      <c r="J13" s="6">
        <f t="shared" si="2"/>
        <v>457</v>
      </c>
      <c r="K13" s="8">
        <f t="shared" si="3"/>
        <v>8044</v>
      </c>
    </row>
    <row r="14" spans="1:11" s="1" customFormat="1" ht="18" customHeight="1" x14ac:dyDescent="0.15">
      <c r="A14" s="45" t="s">
        <v>2</v>
      </c>
      <c r="B14" s="10">
        <v>12</v>
      </c>
      <c r="C14" s="10">
        <v>88</v>
      </c>
      <c r="D14" s="10">
        <v>2700</v>
      </c>
      <c r="E14" s="10">
        <v>108</v>
      </c>
      <c r="F14" s="10">
        <v>731</v>
      </c>
      <c r="G14" s="10">
        <v>11114</v>
      </c>
      <c r="H14" s="10">
        <v>10573</v>
      </c>
      <c r="I14" s="6">
        <f t="shared" si="1"/>
        <v>120</v>
      </c>
      <c r="J14" s="6">
        <f t="shared" si="2"/>
        <v>819</v>
      </c>
      <c r="K14" s="8">
        <f t="shared" si="3"/>
        <v>13814</v>
      </c>
    </row>
    <row r="15" spans="1:11" s="1" customFormat="1" ht="18" customHeight="1" x14ac:dyDescent="0.15">
      <c r="A15" s="45" t="s">
        <v>3</v>
      </c>
      <c r="B15" s="6">
        <v>29</v>
      </c>
      <c r="C15" s="6">
        <v>163</v>
      </c>
      <c r="D15" s="6">
        <v>6165</v>
      </c>
      <c r="E15" s="6">
        <v>136</v>
      </c>
      <c r="F15" s="6">
        <v>617</v>
      </c>
      <c r="G15" s="6">
        <v>8590</v>
      </c>
      <c r="H15" s="6">
        <v>6948</v>
      </c>
      <c r="I15" s="6">
        <f t="shared" si="1"/>
        <v>165</v>
      </c>
      <c r="J15" s="6">
        <f t="shared" si="2"/>
        <v>780</v>
      </c>
      <c r="K15" s="8">
        <f t="shared" si="3"/>
        <v>14755</v>
      </c>
    </row>
    <row r="16" spans="1:11" s="1" customFormat="1" ht="18" customHeight="1" x14ac:dyDescent="0.15">
      <c r="A16" s="46" t="s">
        <v>12</v>
      </c>
      <c r="B16" s="7">
        <v>37</v>
      </c>
      <c r="C16" s="7">
        <v>288</v>
      </c>
      <c r="D16" s="7">
        <v>14148</v>
      </c>
      <c r="E16" s="7">
        <v>159</v>
      </c>
      <c r="F16" s="7">
        <v>906</v>
      </c>
      <c r="G16" s="7">
        <v>14665</v>
      </c>
      <c r="H16" s="7">
        <v>11593</v>
      </c>
      <c r="I16" s="7">
        <f t="shared" si="1"/>
        <v>196</v>
      </c>
      <c r="J16" s="7">
        <f t="shared" si="2"/>
        <v>1194</v>
      </c>
      <c r="K16" s="9">
        <f t="shared" si="3"/>
        <v>28813</v>
      </c>
    </row>
    <row r="17" spans="1:11" s="1" customFormat="1" ht="18" customHeight="1" x14ac:dyDescent="0.15">
      <c r="A17" s="44" t="s">
        <v>10</v>
      </c>
      <c r="B17" s="13">
        <f t="shared" ref="B17:H17" si="5">SUM(B18:B22)</f>
        <v>355</v>
      </c>
      <c r="C17" s="13">
        <f t="shared" si="5"/>
        <v>2782</v>
      </c>
      <c r="D17" s="13">
        <f t="shared" si="5"/>
        <v>153877</v>
      </c>
      <c r="E17" s="13">
        <f t="shared" si="5"/>
        <v>1783</v>
      </c>
      <c r="F17" s="13">
        <f t="shared" si="5"/>
        <v>11298</v>
      </c>
      <c r="G17" s="13">
        <f t="shared" si="5"/>
        <v>196009</v>
      </c>
      <c r="H17" s="13">
        <f t="shared" si="5"/>
        <v>213968</v>
      </c>
      <c r="I17" s="13">
        <f t="shared" si="1"/>
        <v>2138</v>
      </c>
      <c r="J17" s="13">
        <f t="shared" si="2"/>
        <v>14080</v>
      </c>
      <c r="K17" s="14">
        <f t="shared" si="3"/>
        <v>349886</v>
      </c>
    </row>
    <row r="18" spans="1:11" s="1" customFormat="1" ht="18" customHeight="1" x14ac:dyDescent="0.15">
      <c r="A18" s="45" t="s">
        <v>0</v>
      </c>
      <c r="B18" s="10">
        <v>261</v>
      </c>
      <c r="C18" s="10">
        <v>2083</v>
      </c>
      <c r="D18" s="10">
        <v>125232</v>
      </c>
      <c r="E18" s="10">
        <v>1346</v>
      </c>
      <c r="F18" s="10">
        <v>8712</v>
      </c>
      <c r="G18" s="10">
        <v>153812</v>
      </c>
      <c r="H18" s="10">
        <v>179564</v>
      </c>
      <c r="I18" s="6">
        <f t="shared" si="1"/>
        <v>1607</v>
      </c>
      <c r="J18" s="6">
        <f t="shared" si="2"/>
        <v>10795</v>
      </c>
      <c r="K18" s="8">
        <f t="shared" si="3"/>
        <v>279044</v>
      </c>
    </row>
    <row r="19" spans="1:11" s="1" customFormat="1" ht="18" customHeight="1" x14ac:dyDescent="0.15">
      <c r="A19" s="45" t="s">
        <v>1</v>
      </c>
      <c r="B19" s="6">
        <v>12</v>
      </c>
      <c r="C19" s="6">
        <v>84</v>
      </c>
      <c r="D19" s="6">
        <v>2313</v>
      </c>
      <c r="E19" s="6">
        <v>62</v>
      </c>
      <c r="F19" s="6">
        <v>408</v>
      </c>
      <c r="G19" s="6">
        <v>8602</v>
      </c>
      <c r="H19" s="6">
        <v>5343</v>
      </c>
      <c r="I19" s="6">
        <f t="shared" si="1"/>
        <v>74</v>
      </c>
      <c r="J19" s="6">
        <f t="shared" si="2"/>
        <v>492</v>
      </c>
      <c r="K19" s="8">
        <f t="shared" si="3"/>
        <v>10915</v>
      </c>
    </row>
    <row r="20" spans="1:11" s="1" customFormat="1" ht="18" customHeight="1" x14ac:dyDescent="0.15">
      <c r="A20" s="45" t="s">
        <v>2</v>
      </c>
      <c r="B20" s="10">
        <v>17</v>
      </c>
      <c r="C20" s="10">
        <v>94</v>
      </c>
      <c r="D20" s="10">
        <v>4159</v>
      </c>
      <c r="E20" s="10">
        <v>103</v>
      </c>
      <c r="F20" s="10">
        <v>708</v>
      </c>
      <c r="G20" s="10">
        <v>11464</v>
      </c>
      <c r="H20" s="10">
        <v>9815</v>
      </c>
      <c r="I20" s="6">
        <f t="shared" si="1"/>
        <v>120</v>
      </c>
      <c r="J20" s="6">
        <f t="shared" si="2"/>
        <v>802</v>
      </c>
      <c r="K20" s="8">
        <f t="shared" si="3"/>
        <v>15623</v>
      </c>
    </row>
    <row r="21" spans="1:11" s="1" customFormat="1" ht="18" customHeight="1" x14ac:dyDescent="0.15">
      <c r="A21" s="45" t="s">
        <v>3</v>
      </c>
      <c r="B21" s="6">
        <v>26</v>
      </c>
      <c r="C21" s="6">
        <v>161</v>
      </c>
      <c r="D21" s="6">
        <v>5616</v>
      </c>
      <c r="E21" s="6">
        <v>129</v>
      </c>
      <c r="F21" s="6">
        <v>635</v>
      </c>
      <c r="G21" s="6">
        <v>9082</v>
      </c>
      <c r="H21" s="6">
        <v>7609</v>
      </c>
      <c r="I21" s="6">
        <f t="shared" si="1"/>
        <v>155</v>
      </c>
      <c r="J21" s="6">
        <f t="shared" si="2"/>
        <v>796</v>
      </c>
      <c r="K21" s="8">
        <f t="shared" si="3"/>
        <v>14698</v>
      </c>
    </row>
    <row r="22" spans="1:11" s="1" customFormat="1" ht="18" customHeight="1" x14ac:dyDescent="0.15">
      <c r="A22" s="46" t="s">
        <v>12</v>
      </c>
      <c r="B22" s="7">
        <v>39</v>
      </c>
      <c r="C22" s="7">
        <v>360</v>
      </c>
      <c r="D22" s="7">
        <v>16557</v>
      </c>
      <c r="E22" s="7">
        <v>143</v>
      </c>
      <c r="F22" s="7">
        <v>835</v>
      </c>
      <c r="G22" s="7">
        <v>13049</v>
      </c>
      <c r="H22" s="7">
        <v>11637</v>
      </c>
      <c r="I22" s="7">
        <f t="shared" si="1"/>
        <v>182</v>
      </c>
      <c r="J22" s="7">
        <f t="shared" si="2"/>
        <v>1195</v>
      </c>
      <c r="K22" s="9">
        <f t="shared" si="3"/>
        <v>29606</v>
      </c>
    </row>
    <row r="23" spans="1:11" s="1" customFormat="1" ht="18" customHeight="1" x14ac:dyDescent="0.15">
      <c r="A23" s="44" t="s">
        <v>11</v>
      </c>
      <c r="B23" s="13">
        <f t="shared" ref="B23:H23" si="6">SUM(B24:B27)</f>
        <v>322</v>
      </c>
      <c r="C23" s="13">
        <f t="shared" si="6"/>
        <v>2404</v>
      </c>
      <c r="D23" s="13">
        <f t="shared" si="6"/>
        <v>127017</v>
      </c>
      <c r="E23" s="13">
        <f t="shared" si="6"/>
        <v>1636</v>
      </c>
      <c r="F23" s="13">
        <f t="shared" si="6"/>
        <v>11088</v>
      </c>
      <c r="G23" s="13">
        <f t="shared" si="6"/>
        <v>198217</v>
      </c>
      <c r="H23" s="13">
        <f t="shared" si="6"/>
        <v>210337</v>
      </c>
      <c r="I23" s="13">
        <f t="shared" si="1"/>
        <v>1958</v>
      </c>
      <c r="J23" s="13">
        <f t="shared" si="2"/>
        <v>13492</v>
      </c>
      <c r="K23" s="14">
        <f t="shared" si="3"/>
        <v>325234</v>
      </c>
    </row>
    <row r="24" spans="1:11" s="1" customFormat="1" ht="18" customHeight="1" x14ac:dyDescent="0.15">
      <c r="A24" s="45" t="s">
        <v>0</v>
      </c>
      <c r="B24" s="6">
        <v>256</v>
      </c>
      <c r="C24" s="6">
        <v>1937</v>
      </c>
      <c r="D24" s="6">
        <v>107762</v>
      </c>
      <c r="E24" s="6">
        <v>1322</v>
      </c>
      <c r="F24" s="6">
        <v>9168</v>
      </c>
      <c r="G24" s="6">
        <v>166959</v>
      </c>
      <c r="H24" s="6">
        <v>187427</v>
      </c>
      <c r="I24" s="6">
        <f t="shared" si="1"/>
        <v>1578</v>
      </c>
      <c r="J24" s="6">
        <f t="shared" si="2"/>
        <v>11105</v>
      </c>
      <c r="K24" s="8">
        <f t="shared" si="3"/>
        <v>274721</v>
      </c>
    </row>
    <row r="25" spans="1:11" s="1" customFormat="1" ht="18" customHeight="1" x14ac:dyDescent="0.15">
      <c r="A25" s="45" t="s">
        <v>1</v>
      </c>
      <c r="B25" s="6">
        <v>12</v>
      </c>
      <c r="C25" s="6">
        <v>57</v>
      </c>
      <c r="D25" s="6">
        <v>2925</v>
      </c>
      <c r="E25" s="6">
        <v>55</v>
      </c>
      <c r="F25" s="6">
        <v>398</v>
      </c>
      <c r="G25" s="6">
        <v>9647</v>
      </c>
      <c r="H25" s="6">
        <v>4711</v>
      </c>
      <c r="I25" s="6">
        <f t="shared" si="1"/>
        <v>67</v>
      </c>
      <c r="J25" s="6">
        <f t="shared" si="2"/>
        <v>455</v>
      </c>
      <c r="K25" s="8">
        <f t="shared" si="3"/>
        <v>12572</v>
      </c>
    </row>
    <row r="26" spans="1:11" s="1" customFormat="1" ht="18" customHeight="1" x14ac:dyDescent="0.15">
      <c r="A26" s="45" t="s">
        <v>3</v>
      </c>
      <c r="B26" s="6">
        <v>20</v>
      </c>
      <c r="C26" s="6">
        <v>114</v>
      </c>
      <c r="D26" s="6">
        <v>5348</v>
      </c>
      <c r="E26" s="6">
        <v>121</v>
      </c>
      <c r="F26" s="6">
        <v>620</v>
      </c>
      <c r="G26" s="6">
        <v>9350</v>
      </c>
      <c r="H26" s="6">
        <v>7144</v>
      </c>
      <c r="I26" s="6">
        <f t="shared" si="1"/>
        <v>141</v>
      </c>
      <c r="J26" s="6">
        <f t="shared" si="2"/>
        <v>734</v>
      </c>
      <c r="K26" s="8">
        <f t="shared" si="3"/>
        <v>14698</v>
      </c>
    </row>
    <row r="27" spans="1:11" s="1" customFormat="1" ht="18" customHeight="1" x14ac:dyDescent="0.15">
      <c r="A27" s="46" t="s">
        <v>12</v>
      </c>
      <c r="B27" s="7">
        <v>34</v>
      </c>
      <c r="C27" s="7">
        <v>296</v>
      </c>
      <c r="D27" s="7">
        <v>10982</v>
      </c>
      <c r="E27" s="7">
        <v>138</v>
      </c>
      <c r="F27" s="7">
        <v>902</v>
      </c>
      <c r="G27" s="7">
        <v>12261</v>
      </c>
      <c r="H27" s="7">
        <v>11055</v>
      </c>
      <c r="I27" s="7">
        <f t="shared" si="1"/>
        <v>172</v>
      </c>
      <c r="J27" s="7">
        <f t="shared" si="2"/>
        <v>1198</v>
      </c>
      <c r="K27" s="9">
        <f t="shared" si="3"/>
        <v>23243</v>
      </c>
    </row>
    <row r="28" spans="1:11" s="17" customFormat="1" ht="18" customHeight="1" thickBot="1" x14ac:dyDescent="0.2">
      <c r="A28" s="47" t="s">
        <v>17</v>
      </c>
      <c r="B28" s="15">
        <v>278</v>
      </c>
      <c r="C28" s="15">
        <v>2067</v>
      </c>
      <c r="D28" s="15">
        <v>112120</v>
      </c>
      <c r="E28" s="15">
        <v>1152</v>
      </c>
      <c r="F28" s="15">
        <v>8027</v>
      </c>
      <c r="G28" s="15">
        <v>157992</v>
      </c>
      <c r="H28" s="15">
        <v>183441</v>
      </c>
      <c r="I28" s="15">
        <v>1430</v>
      </c>
      <c r="J28" s="15">
        <v>10094</v>
      </c>
      <c r="K28" s="16">
        <v>270112</v>
      </c>
    </row>
    <row r="29" spans="1:11" s="17" customFormat="1" ht="4.5" customHeight="1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s="1" customFormat="1" ht="15" customHeight="1" x14ac:dyDescent="0.15">
      <c r="A30" s="81"/>
      <c r="B30" s="80"/>
      <c r="C30" s="81" t="s">
        <v>49</v>
      </c>
      <c r="D30" s="96" t="s">
        <v>50</v>
      </c>
      <c r="E30" s="96"/>
      <c r="F30" s="96"/>
      <c r="G30" s="96"/>
      <c r="H30" s="96"/>
      <c r="I30" s="96"/>
      <c r="J30" s="96"/>
      <c r="K30" s="96"/>
    </row>
    <row r="31" spans="1:11" s="1" customFormat="1" ht="15" customHeight="1" x14ac:dyDescent="0.15">
      <c r="A31" s="80"/>
      <c r="B31" s="80"/>
      <c r="C31" s="79"/>
      <c r="D31" s="96" t="s">
        <v>51</v>
      </c>
      <c r="E31" s="96"/>
      <c r="F31" s="96"/>
      <c r="G31" s="96"/>
      <c r="H31" s="96"/>
      <c r="I31" s="96"/>
      <c r="J31" s="96"/>
      <c r="K31" s="96"/>
    </row>
    <row r="32" spans="1:11" s="1" customFormat="1" ht="15" customHeight="1" x14ac:dyDescent="0.15">
      <c r="A32" s="80"/>
      <c r="B32" s="80"/>
      <c r="C32" s="79"/>
      <c r="D32" s="96" t="s">
        <v>52</v>
      </c>
      <c r="E32" s="96"/>
      <c r="F32" s="96"/>
      <c r="G32" s="96"/>
      <c r="H32" s="96"/>
      <c r="I32" s="96"/>
      <c r="J32" s="96"/>
      <c r="K32" s="96"/>
    </row>
    <row r="33" spans="1:11" s="1" customFormat="1" ht="15" customHeight="1" x14ac:dyDescent="0.15">
      <c r="A33" s="80"/>
      <c r="B33" s="84"/>
      <c r="C33" s="85" t="s">
        <v>59</v>
      </c>
      <c r="D33" s="95" t="s">
        <v>61</v>
      </c>
      <c r="E33" s="95"/>
      <c r="F33" s="95"/>
      <c r="G33" s="95"/>
      <c r="H33" s="95"/>
      <c r="I33" s="95"/>
      <c r="J33" s="95"/>
      <c r="K33" s="95"/>
    </row>
    <row r="34" spans="1:11" s="2" customFormat="1" ht="21" customHeight="1" thickBo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" customFormat="1" ht="20.25" customHeight="1" x14ac:dyDescent="0.15">
      <c r="A35" s="90" t="s">
        <v>7</v>
      </c>
      <c r="B35" s="87" t="s">
        <v>4</v>
      </c>
      <c r="C35" s="87"/>
      <c r="D35" s="87"/>
      <c r="E35" s="87" t="s">
        <v>5</v>
      </c>
      <c r="F35" s="87"/>
      <c r="G35" s="87"/>
      <c r="H35" s="87" t="s">
        <v>6</v>
      </c>
      <c r="I35" s="87"/>
      <c r="J35" s="98"/>
    </row>
    <row r="36" spans="1:11" s="1" customFormat="1" ht="30" customHeight="1" x14ac:dyDescent="0.15">
      <c r="A36" s="91"/>
      <c r="B36" s="42" t="s">
        <v>20</v>
      </c>
      <c r="C36" s="56" t="s">
        <v>47</v>
      </c>
      <c r="D36" s="43" t="s">
        <v>19</v>
      </c>
      <c r="E36" s="42" t="s">
        <v>20</v>
      </c>
      <c r="F36" s="56" t="s">
        <v>47</v>
      </c>
      <c r="G36" s="43" t="s">
        <v>19</v>
      </c>
      <c r="H36" s="42" t="s">
        <v>20</v>
      </c>
      <c r="I36" s="56" t="s">
        <v>47</v>
      </c>
      <c r="J36" s="78" t="s">
        <v>19</v>
      </c>
    </row>
    <row r="37" spans="1:11" s="1" customFormat="1" ht="16.5" customHeight="1" x14ac:dyDescent="0.15">
      <c r="A37" s="49" t="s">
        <v>13</v>
      </c>
      <c r="B37" s="13">
        <f>SUM(B38:B39)</f>
        <v>378</v>
      </c>
      <c r="C37" s="13">
        <f t="shared" ref="C37:I37" si="7">SUM(C38:C39)</f>
        <v>2711</v>
      </c>
      <c r="D37" s="13" t="s">
        <v>16</v>
      </c>
      <c r="E37" s="13">
        <f t="shared" si="7"/>
        <v>1618</v>
      </c>
      <c r="F37" s="13">
        <f t="shared" si="7"/>
        <v>11430</v>
      </c>
      <c r="G37" s="13" t="s">
        <v>16</v>
      </c>
      <c r="H37" s="13">
        <f t="shared" si="7"/>
        <v>1996</v>
      </c>
      <c r="I37" s="13">
        <f t="shared" si="7"/>
        <v>14141</v>
      </c>
      <c r="J37" s="14" t="s">
        <v>16</v>
      </c>
    </row>
    <row r="38" spans="1:11" s="1" customFormat="1" ht="16.5" customHeight="1" x14ac:dyDescent="0.15">
      <c r="A38" s="45" t="s">
        <v>0</v>
      </c>
      <c r="B38" s="6">
        <v>332</v>
      </c>
      <c r="C38" s="6">
        <v>2321</v>
      </c>
      <c r="D38" s="6" t="s">
        <v>16</v>
      </c>
      <c r="E38" s="6">
        <v>1472</v>
      </c>
      <c r="F38" s="6">
        <v>10493</v>
      </c>
      <c r="G38" s="6" t="s">
        <v>16</v>
      </c>
      <c r="H38" s="6">
        <f t="shared" ref="H38:I41" si="8">B38+E38</f>
        <v>1804</v>
      </c>
      <c r="I38" s="6">
        <f t="shared" si="8"/>
        <v>12814</v>
      </c>
      <c r="J38" s="8" t="s">
        <v>16</v>
      </c>
    </row>
    <row r="39" spans="1:11" s="1" customFormat="1" ht="16.5" customHeight="1" x14ac:dyDescent="0.15">
      <c r="A39" s="50" t="s">
        <v>14</v>
      </c>
      <c r="B39" s="7">
        <v>46</v>
      </c>
      <c r="C39" s="7">
        <v>390</v>
      </c>
      <c r="D39" s="7" t="s">
        <v>16</v>
      </c>
      <c r="E39" s="7">
        <v>146</v>
      </c>
      <c r="F39" s="7">
        <v>937</v>
      </c>
      <c r="G39" s="7" t="s">
        <v>16</v>
      </c>
      <c r="H39" s="7">
        <f t="shared" si="8"/>
        <v>192</v>
      </c>
      <c r="I39" s="7">
        <f t="shared" si="8"/>
        <v>1327</v>
      </c>
      <c r="J39" s="9" t="s">
        <v>16</v>
      </c>
    </row>
    <row r="40" spans="1:11" s="1" customFormat="1" ht="16.5" customHeight="1" x14ac:dyDescent="0.15">
      <c r="A40" s="51" t="s">
        <v>15</v>
      </c>
      <c r="B40" s="27">
        <v>242</v>
      </c>
      <c r="C40" s="27">
        <v>1773</v>
      </c>
      <c r="D40" s="27">
        <v>79285</v>
      </c>
      <c r="E40" s="27">
        <v>1200</v>
      </c>
      <c r="F40" s="27">
        <v>7865</v>
      </c>
      <c r="G40" s="27">
        <v>163712</v>
      </c>
      <c r="H40" s="27">
        <f t="shared" si="8"/>
        <v>1442</v>
      </c>
      <c r="I40" s="27">
        <f t="shared" si="8"/>
        <v>9638</v>
      </c>
      <c r="J40" s="28">
        <f>D40+G40</f>
        <v>242997</v>
      </c>
    </row>
    <row r="41" spans="1:11" s="1" customFormat="1" ht="16.5" customHeight="1" thickBot="1" x14ac:dyDescent="0.2">
      <c r="A41" s="52" t="s">
        <v>21</v>
      </c>
      <c r="B41" s="20">
        <v>263</v>
      </c>
      <c r="C41" s="20">
        <v>1963</v>
      </c>
      <c r="D41" s="20">
        <v>114252</v>
      </c>
      <c r="E41" s="20">
        <v>1214</v>
      </c>
      <c r="F41" s="20">
        <v>9533</v>
      </c>
      <c r="G41" s="20">
        <v>184679</v>
      </c>
      <c r="H41" s="20">
        <f t="shared" si="8"/>
        <v>1477</v>
      </c>
      <c r="I41" s="20">
        <f t="shared" si="8"/>
        <v>11496</v>
      </c>
      <c r="J41" s="21">
        <f>D41+G41</f>
        <v>298931</v>
      </c>
    </row>
    <row r="42" spans="1:11" ht="19.5" customHeight="1" x14ac:dyDescent="0.15">
      <c r="J42" s="53" t="s">
        <v>57</v>
      </c>
    </row>
    <row r="43" spans="1:11" s="1" customFormat="1" ht="15" customHeight="1" x14ac:dyDescent="0.15">
      <c r="A43" s="83" t="s">
        <v>53</v>
      </c>
      <c r="B43" s="82" t="s">
        <v>55</v>
      </c>
      <c r="C43" s="26"/>
      <c r="D43" s="26"/>
      <c r="E43" s="26"/>
      <c r="F43" s="26"/>
      <c r="G43" s="26"/>
      <c r="H43" s="5"/>
      <c r="I43" s="5"/>
      <c r="J43" s="5"/>
    </row>
    <row r="44" spans="1:11" ht="15" customHeight="1" x14ac:dyDescent="0.15">
      <c r="A44" s="82"/>
      <c r="B44" s="82" t="s">
        <v>56</v>
      </c>
      <c r="C44" s="26"/>
      <c r="D44" s="26"/>
      <c r="E44" s="26"/>
      <c r="F44" s="26"/>
      <c r="G44" s="26"/>
    </row>
    <row r="45" spans="1:11" ht="15" customHeight="1" x14ac:dyDescent="0.15">
      <c r="A45" s="82"/>
      <c r="B45" s="82" t="s">
        <v>58</v>
      </c>
      <c r="C45" s="26"/>
      <c r="D45" s="26"/>
      <c r="E45" s="26"/>
      <c r="F45" s="26"/>
      <c r="G45" s="26"/>
    </row>
    <row r="46" spans="1:11" s="1" customFormat="1" ht="15" customHeight="1" x14ac:dyDescent="0.15">
      <c r="A46" s="82"/>
      <c r="B46" s="82" t="s">
        <v>54</v>
      </c>
      <c r="C46" s="82"/>
      <c r="D46" s="82"/>
      <c r="E46" s="82"/>
      <c r="F46" s="82"/>
      <c r="G46" s="82"/>
      <c r="H46" s="82"/>
      <c r="I46" s="82"/>
      <c r="J46" s="82"/>
      <c r="K46" s="82"/>
    </row>
    <row r="47" spans="1:11" s="1" customFormat="1" ht="6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2" customFormat="1" ht="15" customHeight="1" x14ac:dyDescent="0.15">
      <c r="A48" s="22"/>
    </row>
    <row r="49" spans="1:12" s="2" customFormat="1" ht="15" customHeight="1" x14ac:dyDescent="0.15">
      <c r="A49" s="23"/>
      <c r="B49" s="24"/>
      <c r="C49" s="24"/>
      <c r="D49" s="24"/>
      <c r="E49" s="97"/>
      <c r="F49" s="97"/>
      <c r="G49" s="24"/>
      <c r="H49" s="24"/>
      <c r="I49" s="24"/>
      <c r="J49" s="24"/>
      <c r="K49" s="24"/>
      <c r="L49" s="24"/>
    </row>
    <row r="50" spans="1:12" s="2" customFormat="1" ht="15" customHeight="1" x14ac:dyDescent="0.15">
      <c r="A50" s="23"/>
      <c r="B50" s="24"/>
      <c r="C50" s="24"/>
      <c r="D50" s="24"/>
      <c r="E50" s="97"/>
      <c r="F50" s="97"/>
      <c r="G50" s="24"/>
      <c r="H50" s="24"/>
      <c r="I50" s="24"/>
      <c r="J50" s="24"/>
      <c r="K50" s="24"/>
      <c r="L50" s="24"/>
    </row>
    <row r="51" spans="1:12" s="2" customFormat="1" ht="15" customHeight="1" x14ac:dyDescent="0.15">
      <c r="A51" s="23"/>
      <c r="B51" s="24"/>
      <c r="C51" s="24"/>
      <c r="D51" s="24"/>
      <c r="E51" s="97"/>
      <c r="F51" s="97"/>
      <c r="G51" s="24"/>
      <c r="H51" s="24"/>
      <c r="I51" s="24"/>
      <c r="J51" s="24"/>
      <c r="K51" s="24"/>
      <c r="L51" s="24"/>
    </row>
    <row r="52" spans="1:12" s="2" customFormat="1" ht="15" customHeight="1" x14ac:dyDescent="0.15">
      <c r="A52" s="23"/>
      <c r="B52" s="24"/>
      <c r="C52" s="24"/>
      <c r="D52" s="24"/>
      <c r="E52" s="97"/>
      <c r="F52" s="97"/>
      <c r="G52" s="24"/>
      <c r="H52" s="24"/>
      <c r="I52" s="24"/>
      <c r="J52" s="24"/>
      <c r="K52" s="24"/>
      <c r="L52" s="24"/>
    </row>
    <row r="53" spans="1:12" s="2" customFormat="1" ht="13.5" customHeight="1" x14ac:dyDescent="0.15">
      <c r="A53" s="23"/>
      <c r="B53" s="24"/>
      <c r="C53" s="24"/>
      <c r="D53" s="24"/>
      <c r="E53" s="97"/>
      <c r="F53" s="97"/>
      <c r="G53" s="24"/>
      <c r="H53" s="24"/>
      <c r="I53" s="24"/>
      <c r="J53" s="24"/>
      <c r="K53" s="24"/>
      <c r="L53" s="24"/>
    </row>
    <row r="54" spans="1:12" s="2" customFormat="1" ht="13.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s="2" customFormat="1" ht="13.5" customHeight="1" x14ac:dyDescent="0.15">
      <c r="A55" s="22"/>
    </row>
    <row r="56" spans="1:12" s="2" customFormat="1" ht="13.5" customHeight="1" x14ac:dyDescent="0.15"/>
    <row r="57" spans="1:12" s="2" customFormat="1" ht="13.5" customHeight="1" x14ac:dyDescent="0.15"/>
    <row r="58" spans="1:12" ht="13.5" customHeight="1" x14ac:dyDescent="0.15">
      <c r="A58" s="2"/>
    </row>
    <row r="59" spans="1:12" ht="13.5" customHeight="1" x14ac:dyDescent="0.15">
      <c r="A59" s="2"/>
    </row>
    <row r="60" spans="1:12" ht="13.5" customHeight="1" x14ac:dyDescent="0.15">
      <c r="A60" s="2"/>
    </row>
    <row r="61" spans="1:12" ht="13.5" customHeight="1" x14ac:dyDescent="0.15">
      <c r="A61" s="2"/>
    </row>
    <row r="62" spans="1:12" ht="13.5" customHeight="1" x14ac:dyDescent="0.15">
      <c r="A62" s="2"/>
    </row>
    <row r="63" spans="1:12" ht="13.5" customHeight="1" x14ac:dyDescent="0.15">
      <c r="A63" s="2"/>
    </row>
    <row r="64" spans="1:12" ht="13.5" customHeight="1" x14ac:dyDescent="0.15">
      <c r="A64" s="2"/>
    </row>
    <row r="65" spans="1:1" ht="13.5" customHeight="1" x14ac:dyDescent="0.15">
      <c r="A65" s="2"/>
    </row>
    <row r="66" spans="1:1" ht="13.5" customHeight="1" x14ac:dyDescent="0.15">
      <c r="A66" s="2"/>
    </row>
    <row r="67" spans="1:1" ht="13.5" customHeight="1" x14ac:dyDescent="0.15">
      <c r="A67" s="2"/>
    </row>
    <row r="68" spans="1:1" ht="13.5" customHeight="1" x14ac:dyDescent="0.15">
      <c r="A68" s="2"/>
    </row>
    <row r="69" spans="1:1" ht="13.5" customHeight="1" x14ac:dyDescent="0.15">
      <c r="A69" s="2"/>
    </row>
    <row r="70" spans="1:1" ht="13.5" customHeight="1" x14ac:dyDescent="0.15">
      <c r="A70" s="2"/>
    </row>
    <row r="71" spans="1:1" ht="13.5" customHeight="1" x14ac:dyDescent="0.15">
      <c r="A71" s="2"/>
    </row>
    <row r="72" spans="1:1" ht="13.5" customHeight="1" x14ac:dyDescent="0.15">
      <c r="A72" s="2"/>
    </row>
    <row r="73" spans="1:1" ht="13.5" customHeight="1" x14ac:dyDescent="0.15"/>
    <row r="74" spans="1:1" ht="13.5" customHeight="1" x14ac:dyDescent="0.15"/>
    <row r="75" spans="1:1" ht="13.5" customHeight="1" x14ac:dyDescent="0.15"/>
    <row r="76" spans="1:1" ht="13.5" customHeight="1" x14ac:dyDescent="0.15"/>
    <row r="77" spans="1:1" ht="13.5" customHeight="1" x14ac:dyDescent="0.15"/>
  </sheetData>
  <mergeCells count="18">
    <mergeCell ref="E53:F53"/>
    <mergeCell ref="E49:F49"/>
    <mergeCell ref="E50:F50"/>
    <mergeCell ref="H35:J35"/>
    <mergeCell ref="J2:K2"/>
    <mergeCell ref="E51:F51"/>
    <mergeCell ref="E52:F52"/>
    <mergeCell ref="I3:K3"/>
    <mergeCell ref="B3:D3"/>
    <mergeCell ref="A3:A4"/>
    <mergeCell ref="A35:A36"/>
    <mergeCell ref="B35:D35"/>
    <mergeCell ref="E35:G35"/>
    <mergeCell ref="E3:H3"/>
    <mergeCell ref="D33:K33"/>
    <mergeCell ref="D32:K32"/>
    <mergeCell ref="D31:K31"/>
    <mergeCell ref="D30:K30"/>
  </mergeCells>
  <phoneticPr fontId="2"/>
  <pageMargins left="0.51181102362204722" right="0.51181102362204722" top="0.74803149606299213" bottom="0.55118110236220474" header="0.51181102362204722" footer="0.31496062992125984"/>
  <pageSetup paperSize="9" scale="82" orientation="portrait" r:id="rId1"/>
  <headerFooter scaleWithDoc="0" alignWithMargins="0">
    <oddHeader>&amp;R&amp;12商業－４８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zoomScaleSheetLayoutView="100" workbookViewId="0"/>
  </sheetViews>
  <sheetFormatPr defaultRowHeight="13.5" x14ac:dyDescent="0.15"/>
  <cols>
    <col min="1" max="1" width="29.25" style="58" bestFit="1" customWidth="1"/>
    <col min="2" max="5" width="15.25" style="58" customWidth="1"/>
    <col min="6" max="6" width="10.625" style="58" customWidth="1"/>
    <col min="7" max="7" width="11.5" style="58" customWidth="1"/>
    <col min="8" max="9" width="10.625" style="58" customWidth="1"/>
    <col min="10" max="10" width="14.75" style="58" customWidth="1"/>
    <col min="11" max="15" width="10.625" style="58" customWidth="1"/>
    <col min="16" max="16384" width="9" style="58"/>
  </cols>
  <sheetData>
    <row r="1" spans="1:11" ht="15" customHeight="1" x14ac:dyDescent="0.15"/>
    <row r="2" spans="1:11" ht="15" customHeight="1" x14ac:dyDescent="0.15"/>
    <row r="3" spans="1:11" ht="15" customHeight="1" x14ac:dyDescent="0.15"/>
    <row r="4" spans="1:11" s="48" customFormat="1" ht="22.5" customHeight="1" thickBot="1" x14ac:dyDescent="0.2">
      <c r="A4" s="104" t="s">
        <v>46</v>
      </c>
      <c r="B4" s="104"/>
      <c r="C4" s="104"/>
      <c r="D4" s="104"/>
      <c r="E4" s="59" t="s">
        <v>44</v>
      </c>
      <c r="G4" s="101"/>
      <c r="H4" s="101"/>
      <c r="I4" s="101"/>
      <c r="J4" s="101"/>
    </row>
    <row r="5" spans="1:11" s="61" customFormat="1" ht="21" customHeight="1" x14ac:dyDescent="0.15">
      <c r="A5" s="90" t="s">
        <v>43</v>
      </c>
      <c r="B5" s="102" t="s">
        <v>42</v>
      </c>
      <c r="C5" s="102"/>
      <c r="D5" s="102"/>
      <c r="E5" s="103"/>
      <c r="F5" s="60"/>
      <c r="G5" s="60"/>
      <c r="H5" s="60"/>
      <c r="I5" s="60"/>
      <c r="J5" s="60"/>
      <c r="K5" s="60"/>
    </row>
    <row r="6" spans="1:11" s="61" customFormat="1" ht="31.5" customHeight="1" x14ac:dyDescent="0.15">
      <c r="A6" s="91"/>
      <c r="B6" s="62" t="s">
        <v>41</v>
      </c>
      <c r="C6" s="62" t="s">
        <v>48</v>
      </c>
      <c r="D6" s="62" t="s">
        <v>40</v>
      </c>
      <c r="E6" s="63" t="s">
        <v>39</v>
      </c>
      <c r="F6" s="60"/>
      <c r="G6" s="60"/>
      <c r="H6" s="60"/>
      <c r="I6" s="60"/>
      <c r="J6" s="60"/>
      <c r="K6" s="60"/>
    </row>
    <row r="7" spans="1:11" s="66" customFormat="1" ht="30" customHeight="1" x14ac:dyDescent="0.15">
      <c r="A7" s="64" t="s">
        <v>38</v>
      </c>
      <c r="B7" s="41">
        <f>B8+B15</f>
        <v>1430</v>
      </c>
      <c r="C7" s="41">
        <f>C8+C15</f>
        <v>10094</v>
      </c>
      <c r="D7" s="41">
        <f>D8+D15</f>
        <v>270112</v>
      </c>
      <c r="E7" s="40">
        <v>183441</v>
      </c>
      <c r="F7" s="65"/>
      <c r="G7" s="65"/>
      <c r="H7" s="65"/>
      <c r="I7" s="65"/>
      <c r="J7" s="65"/>
      <c r="K7" s="65"/>
    </row>
    <row r="8" spans="1:11" s="66" customFormat="1" ht="30" customHeight="1" x14ac:dyDescent="0.15">
      <c r="A8" s="64" t="s">
        <v>37</v>
      </c>
      <c r="B8" s="37">
        <f>SUM(B9:B14)</f>
        <v>278</v>
      </c>
      <c r="C8" s="37">
        <f>SUM(C9:C14)</f>
        <v>2067</v>
      </c>
      <c r="D8" s="37">
        <v>112120</v>
      </c>
      <c r="E8" s="36" t="s">
        <v>23</v>
      </c>
      <c r="F8" s="65"/>
      <c r="G8" s="65"/>
      <c r="H8" s="65"/>
      <c r="I8" s="65"/>
      <c r="J8" s="65"/>
      <c r="K8" s="65"/>
    </row>
    <row r="9" spans="1:11" s="66" customFormat="1" ht="30" customHeight="1" x14ac:dyDescent="0.15">
      <c r="A9" s="67" t="s">
        <v>36</v>
      </c>
      <c r="B9" s="34" t="s">
        <v>23</v>
      </c>
      <c r="C9" s="34" t="s">
        <v>23</v>
      </c>
      <c r="D9" s="34" t="s">
        <v>23</v>
      </c>
      <c r="E9" s="32" t="s">
        <v>23</v>
      </c>
      <c r="F9" s="65"/>
      <c r="G9" s="65"/>
      <c r="H9" s="65"/>
      <c r="I9" s="65"/>
      <c r="J9" s="65"/>
      <c r="K9" s="65"/>
    </row>
    <row r="10" spans="1:11" s="66" customFormat="1" ht="30" customHeight="1" x14ac:dyDescent="0.15">
      <c r="A10" s="67" t="s">
        <v>35</v>
      </c>
      <c r="B10" s="34">
        <v>6</v>
      </c>
      <c r="C10" s="34">
        <v>57</v>
      </c>
      <c r="D10" s="34">
        <v>2002</v>
      </c>
      <c r="E10" s="32" t="s">
        <v>23</v>
      </c>
      <c r="F10" s="65"/>
      <c r="G10" s="65"/>
      <c r="H10" s="65"/>
      <c r="I10" s="65"/>
      <c r="J10" s="65"/>
      <c r="K10" s="65"/>
    </row>
    <row r="11" spans="1:11" s="66" customFormat="1" ht="30" customHeight="1" x14ac:dyDescent="0.15">
      <c r="A11" s="67" t="s">
        <v>34</v>
      </c>
      <c r="B11" s="34">
        <v>67</v>
      </c>
      <c r="C11" s="34">
        <v>659</v>
      </c>
      <c r="D11" s="34">
        <v>30173</v>
      </c>
      <c r="E11" s="32" t="s">
        <v>23</v>
      </c>
      <c r="F11" s="65"/>
      <c r="G11" s="65"/>
      <c r="H11" s="65"/>
      <c r="I11" s="65"/>
      <c r="J11" s="65"/>
      <c r="K11" s="65"/>
    </row>
    <row r="12" spans="1:11" s="66" customFormat="1" ht="30" customHeight="1" x14ac:dyDescent="0.15">
      <c r="A12" s="68" t="s">
        <v>33</v>
      </c>
      <c r="B12" s="34">
        <v>75</v>
      </c>
      <c r="C12" s="34">
        <v>542</v>
      </c>
      <c r="D12" s="34">
        <v>45437</v>
      </c>
      <c r="E12" s="32" t="s">
        <v>23</v>
      </c>
      <c r="F12" s="65"/>
      <c r="G12" s="65"/>
      <c r="H12" s="65"/>
      <c r="I12" s="65"/>
      <c r="J12" s="65"/>
      <c r="K12" s="65"/>
    </row>
    <row r="13" spans="1:11" s="66" customFormat="1" ht="30" customHeight="1" x14ac:dyDescent="0.15">
      <c r="A13" s="67" t="s">
        <v>32</v>
      </c>
      <c r="B13" s="34">
        <v>60</v>
      </c>
      <c r="C13" s="34">
        <v>440</v>
      </c>
      <c r="D13" s="34">
        <v>21769</v>
      </c>
      <c r="E13" s="32" t="s">
        <v>23</v>
      </c>
      <c r="F13" s="65"/>
      <c r="G13" s="65"/>
      <c r="H13" s="65"/>
      <c r="I13" s="65"/>
      <c r="J13" s="65"/>
      <c r="K13" s="65"/>
    </row>
    <row r="14" spans="1:11" s="66" customFormat="1" ht="30" customHeight="1" x14ac:dyDescent="0.15">
      <c r="A14" s="69" t="s">
        <v>31</v>
      </c>
      <c r="B14" s="39">
        <v>70</v>
      </c>
      <c r="C14" s="39">
        <v>369</v>
      </c>
      <c r="D14" s="39">
        <v>12740</v>
      </c>
      <c r="E14" s="38" t="s">
        <v>23</v>
      </c>
      <c r="F14" s="65"/>
      <c r="G14" s="65"/>
      <c r="H14" s="65"/>
      <c r="I14" s="65"/>
      <c r="J14" s="65"/>
      <c r="K14" s="65"/>
    </row>
    <row r="15" spans="1:11" s="66" customFormat="1" ht="30" customHeight="1" x14ac:dyDescent="0.15">
      <c r="A15" s="70" t="s">
        <v>30</v>
      </c>
      <c r="B15" s="37">
        <f>SUM(B16:B21)</f>
        <v>1152</v>
      </c>
      <c r="C15" s="37">
        <f>SUM(C16:C21)</f>
        <v>8027</v>
      </c>
      <c r="D15" s="37">
        <v>157992</v>
      </c>
      <c r="E15" s="36">
        <f>SUM(E16:E21)</f>
        <v>183441</v>
      </c>
      <c r="F15" s="71"/>
      <c r="G15" s="71"/>
      <c r="H15" s="72"/>
      <c r="I15" s="72"/>
      <c r="J15" s="72"/>
      <c r="K15" s="72"/>
    </row>
    <row r="16" spans="1:11" s="66" customFormat="1" ht="30" customHeight="1" x14ac:dyDescent="0.15">
      <c r="A16" s="73" t="s">
        <v>29</v>
      </c>
      <c r="B16" s="34">
        <v>6</v>
      </c>
      <c r="C16" s="34">
        <v>406</v>
      </c>
      <c r="D16" s="33">
        <v>8492</v>
      </c>
      <c r="E16" s="35">
        <v>20060</v>
      </c>
      <c r="F16" s="74"/>
      <c r="G16" s="74"/>
    </row>
    <row r="17" spans="1:7" s="66" customFormat="1" ht="30" customHeight="1" x14ac:dyDescent="0.15">
      <c r="A17" s="73" t="s">
        <v>28</v>
      </c>
      <c r="B17" s="34">
        <v>160</v>
      </c>
      <c r="C17" s="34">
        <v>636</v>
      </c>
      <c r="D17" s="34">
        <v>9011</v>
      </c>
      <c r="E17" s="32">
        <v>26787</v>
      </c>
      <c r="F17" s="74"/>
      <c r="G17" s="74"/>
    </row>
    <row r="18" spans="1:7" s="66" customFormat="1" ht="30" customHeight="1" x14ac:dyDescent="0.15">
      <c r="A18" s="73" t="s">
        <v>27</v>
      </c>
      <c r="B18" s="34">
        <v>303</v>
      </c>
      <c r="C18" s="34">
        <v>2588</v>
      </c>
      <c r="D18" s="34">
        <v>39400</v>
      </c>
      <c r="E18" s="32">
        <v>37064</v>
      </c>
      <c r="F18" s="74"/>
      <c r="G18" s="74"/>
    </row>
    <row r="19" spans="1:7" s="76" customFormat="1" ht="30" customHeight="1" x14ac:dyDescent="0.15">
      <c r="A19" s="73" t="s">
        <v>26</v>
      </c>
      <c r="B19" s="34">
        <v>224</v>
      </c>
      <c r="C19" s="34">
        <v>1223</v>
      </c>
      <c r="D19" s="34">
        <v>35260</v>
      </c>
      <c r="E19" s="32">
        <v>22126</v>
      </c>
      <c r="F19" s="75"/>
      <c r="G19" s="75"/>
    </row>
    <row r="20" spans="1:7" s="76" customFormat="1" ht="30" customHeight="1" x14ac:dyDescent="0.15">
      <c r="A20" s="73" t="s">
        <v>25</v>
      </c>
      <c r="B20" s="34">
        <v>434</v>
      </c>
      <c r="C20" s="34">
        <v>2962</v>
      </c>
      <c r="D20" s="33">
        <v>62449</v>
      </c>
      <c r="E20" s="32">
        <v>77404</v>
      </c>
      <c r="F20" s="75"/>
      <c r="G20" s="75"/>
    </row>
    <row r="21" spans="1:7" s="76" customFormat="1" ht="30" customHeight="1" thickBot="1" x14ac:dyDescent="0.2">
      <c r="A21" s="77" t="s">
        <v>24</v>
      </c>
      <c r="B21" s="31">
        <v>25</v>
      </c>
      <c r="C21" s="31">
        <v>212</v>
      </c>
      <c r="D21" s="30">
        <v>3381</v>
      </c>
      <c r="E21" s="29" t="s">
        <v>23</v>
      </c>
      <c r="F21" s="75"/>
      <c r="G21" s="75"/>
    </row>
    <row r="22" spans="1:7" ht="24.75" customHeight="1" x14ac:dyDescent="0.15">
      <c r="A22" s="86" t="s">
        <v>60</v>
      </c>
      <c r="D22" s="100" t="s">
        <v>22</v>
      </c>
      <c r="E22" s="100"/>
      <c r="F22" s="48"/>
      <c r="G22" s="48"/>
    </row>
    <row r="23" spans="1:7" ht="15" customHeight="1" x14ac:dyDescent="0.15">
      <c r="F23" s="48"/>
      <c r="G23" s="48"/>
    </row>
    <row r="24" spans="1:7" ht="15" customHeight="1" x14ac:dyDescent="0.15"/>
    <row r="25" spans="1:7" ht="13.5" customHeight="1" x14ac:dyDescent="0.15"/>
    <row r="26" spans="1:7" ht="13.5" customHeight="1" x14ac:dyDescent="0.15"/>
    <row r="27" spans="1:7" ht="13.5" customHeight="1" x14ac:dyDescent="0.15"/>
    <row r="28" spans="1:7" ht="13.5" customHeight="1" x14ac:dyDescent="0.15"/>
    <row r="29" spans="1:7" ht="13.5" customHeight="1" x14ac:dyDescent="0.15"/>
    <row r="30" spans="1:7" ht="13.5" customHeight="1" x14ac:dyDescent="0.15"/>
    <row r="31" spans="1:7" ht="13.5" customHeight="1" x14ac:dyDescent="0.15"/>
    <row r="32" spans="1:7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</sheetData>
  <mergeCells count="6">
    <mergeCell ref="D22:E22"/>
    <mergeCell ref="G4:H4"/>
    <mergeCell ref="I4:J4"/>
    <mergeCell ref="A5:A6"/>
    <mergeCell ref="B5:E5"/>
    <mergeCell ref="A4:D4"/>
  </mergeCells>
  <phoneticPr fontId="2"/>
  <printOptions horizontalCentered="1"/>
  <pageMargins left="0.51181102362204722" right="0.51181102362204722" top="0.78740157480314965" bottom="0.51181102362204722" header="0.51181102362204722" footer="0.51181102362204722"/>
  <pageSetup paperSize="9" orientation="portrait" r:id="rId1"/>
  <headerFooter scaleWithDoc="0" alignWithMargins="0">
    <oddHeader>&amp;L商業－４９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48 商業</vt:lpstr>
      <vt:lpstr>49 産業別事業所数等</vt:lpstr>
      <vt:lpstr>'48 商業'!Print_Area</vt:lpstr>
      <vt:lpstr>'49 産業別事業所数等'!Print_Area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2022-03-15T02:49:56Z</dcterms:created>
  <dcterms:modified xsi:type="dcterms:W3CDTF">2022-03-15T02:49:58Z</dcterms:modified>
</cp:coreProperties>
</file>