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ml.chart+xml" PartName="/xl/charts/chart1.xml"/>
  <Override ContentType="application/vnd.openxmlformats-officedocument.drawingml.chart+xml" PartName="/xl/charts/chart2.xml"/>
  <Override ContentType="application/vnd.openxmlformats-officedocument.drawingml.chart+xml" PartName="/xl/charts/chart3.xml"/>
  <Override ContentType="application/vnd.openxmlformats-officedocument.drawingml.chart+xml" PartName="/xl/charts/chart4.xml"/>
  <Override ContentType="application/vnd.openxmlformats-officedocument.drawingml.chart+xml" PartName="/xl/charts/chart5.xml"/>
  <Override ContentType="application/vnd.openxmlformats-officedocument.drawingml.chart+xml" PartName="/xl/charts/chart6.xml"/>
  <Override ContentType="application/vnd.openxmlformats-officedocument.drawingml.chart+xml" PartName="/xl/charts/chart7.xml"/>
  <Override ContentType="application/vnd.openxmlformats-officedocument.drawingml.chart+xml" PartName="/xl/charts/chart8.xml"/>
  <Override ContentType="application/vnd.openxmlformats-officedocument.drawingml.chart+xml" PartName="/xl/charts/chart9.xml"/>
  <Override ContentType="application/vnd.openxmlformats-officedocument.drawingml.chart+xml" PartName="/xl/charts/chart10.xml"/>
  <Override ContentType="application/vnd.openxmlformats-officedocument.drawingml.chart+xml" PartName="/xl/charts/chart11.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no"?><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mc:AlternateContent xmlns:mc="http://schemas.openxmlformats.org/markup-compatibility/2006">
    <mc:Choice Requires="x15">
      <x15ac:absPath xmlns:x15ac="http://schemas.microsoft.com/office/spreadsheetml/2010/11/ac" url="\\SVPROFILE01\home\2550\Desktop\新しいフォルダー\【Zipアーカイブ】20210208092911_【財政課210締切】公営企業に係る「経営比較分析表」の分析等の確認について(15)\files\受け取ったファイル（特環のみ県添削あった）\"/>
    </mc:Choice>
  </mc:AlternateContent>
  <xr:revisionPtr revIDLastSave="0" documentId="13_ncr:1_{D6EBD2FF-0392-4BAB-828B-D590D092AFF5}" xr6:coauthVersionLast="46" xr6:coauthVersionMax="46" xr10:uidLastSave="{00000000-0000-0000-0000-000000000000}"/>
  <workbookProtection workbookAlgorithmName="SHA-512" workbookHashValue="Y1IWyhPmIlZOFf+XnbFAykqgYD+c9hMADONsBbNJzl+CIIyhMz5DtqBdaCMRelRVDh6V725+t2O+WnHH6EQ9wg==" workbookSaltValue="NwuqVFN3ZJKcXoIqNulNcg==" workbookSpinCount="100000" lockStructure="1"/>
  <bookViews>
    <workbookView xWindow="-120" yWindow="-120" windowWidth="29040" windowHeight="1584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AT10" i="4" s="1"/>
  <c r="V6" i="5"/>
  <c r="AL10" i="4" s="1"/>
  <c r="U6" i="5"/>
  <c r="T6" i="5"/>
  <c r="S6" i="5"/>
  <c r="AL8" i="4" s="1"/>
  <c r="R6" i="5"/>
  <c r="Q6" i="5"/>
  <c r="W10" i="4" s="1"/>
  <c r="P6" i="5"/>
  <c r="O6" i="5"/>
  <c r="I10" i="4" s="1"/>
  <c r="N6" i="5"/>
  <c r="M6" i="5"/>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BB10" i="4"/>
  <c r="AD10" i="4"/>
  <c r="P10" i="4"/>
  <c r="B10" i="4"/>
  <c r="BB8" i="4"/>
  <c r="AT8" i="4"/>
  <c r="AD8" i="4"/>
  <c r="W8" i="4"/>
  <c r="P8" i="4"/>
  <c r="B6" i="4"/>
</calcChain>
</file>

<file path=xl/sharedStrings.xml><?xml version="1.0" encoding="utf-8"?>
<sst xmlns="http://schemas.openxmlformats.org/spreadsheetml/2006/main" count="319" uniqueCount="116">
  <si>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</si>
  <si>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</si>
  <si>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</si>
  <si>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</si>
  <si>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</si>
  <si>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</si>
  <si>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</si>
  <si>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</si>
  <si>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</si>
  <si>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</si>
  <si>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</si>
  <si>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</si>
  <si>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</si>
  <si>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</si>
  <si>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</si>
  <si>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</si>
  <si>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</si>
  <si>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</si>
  <si>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</si>
  <si>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</si>
  <si>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</si>
  <si>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</si>
  <si>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</si>
  <si>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</si>
  <si>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</si>
  <si>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</si>
  <si>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</si>
  <si>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</si>
  <si>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</si>
  <si>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</si>
  <si>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</si>
  <si>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</si>
  <si>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</si>
  <si>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</si>
  <si>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</si>
  <si>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</si>
  <si>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</si>
  <si>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</si>
  <si>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</si>
  <si>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</si>
  <si>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</si>
  <si>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</si>
  <si>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</si>
  <si>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</si>
  <si>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</si>
  <si>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</si>
  <si>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</si>
  <si>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</si>
  <si>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</si>
  <si>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</si>
  <si>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</si>
  <si>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</si>
  <si>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</si>
  <si>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</si>
  <si>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</si>
  <si>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</si>
  <si>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</si>
  <si>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</si>
  <si>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</si>
  <si>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</si>
  <si>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</si>
  <si>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</si>
  <si>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</si>
  <si>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</si>
  <si>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</si>
  <si>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</si>
  <si>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</si>
  <si>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</si>
  <si>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</si>
  <si>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</si>
  <si>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</si>
  <si>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</si>
  <si>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</si>
  <si>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</si>
  <si>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</si>
  <si>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</si>
  <si>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</si>
  <si>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</si>
  <si>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</si>
  <si>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</si>
  <si>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</si>
  <si>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</si>
  <si>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</si>
  <si>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</si>
  <si>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</si>
  <si>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</si>
  <si>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</si>
  <si>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</si>
  <si>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</si>
  <si>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</si>
  <si>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</si>
  <si>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</si>
  <si>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</si>
  <si>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</si>
  <si>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</si>
  <si>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</si>
  <si>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愛知県　豊川市</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</si>
  <si>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</si>
  <si>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</si>
  <si>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</si>
  <si>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</si>
  <si>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</si>
  <si>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</si>
  <si>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</si>
  <si>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</si>
  <si>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</si>
  <si>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</si>
  <si>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</si>
  <si>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</si>
  <si>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</si>
  <si>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</si>
  <si>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</si>
  <si>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</si>
  <si>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xml:space="preserve">農村地区で人口減少傾向にあるため今後使用料単価設定、計画的な維持修繕、施設老朽化対策、広域化などにより経営改善を図る必要がある。
令和元年度から公共下水道事業と同様に地方公営企業法一部適用がされたばかりだが、今後経営状況を明確化して、中長期的な視野で経営課題を分析する必要がある。
これを踏まえ下水道経営戦略を令和2年度までに策定し、経営の健全化に努める。
</t>
    <phoneticPr fontId="4"/>
  </si>
  <si>
    <t>①有形固定資産減価償却率は、平成の初頭から中頃に建設されたため、耐用年数が経過していない資産も多いことが平均を下回った要因と考えられる。
②管渠老朽化率は、まだ耐用年数を超えた管渠がないため0%となった。
③管渠改善率は、修繕等の実績がなかっため、0%となった。
なお、前述したすべての指標について、本市農集排事業は令和元年度から地方公営企業法一部適用をしたため、比較対象とする前年度数値はない。</t>
    <rPh sb="14" eb="16">
      <t>ヘイセイ</t>
    </rPh>
    <rPh sb="17" eb="19">
      <t>ショトウ</t>
    </rPh>
    <rPh sb="21" eb="23">
      <t>ナカゴロ</t>
    </rPh>
    <rPh sb="24" eb="26">
      <t>ケンセツ</t>
    </rPh>
    <rPh sb="32" eb="34">
      <t>タイヨウ</t>
    </rPh>
    <rPh sb="34" eb="36">
      <t>ネンスウ</t>
    </rPh>
    <rPh sb="37" eb="39">
      <t>ケイカ</t>
    </rPh>
    <rPh sb="44" eb="46">
      <t>シサン</t>
    </rPh>
    <rPh sb="47" eb="48">
      <t>オオ</t>
    </rPh>
    <rPh sb="52" eb="54">
      <t>ヘイキン</t>
    </rPh>
    <rPh sb="55" eb="57">
      <t>シタマワ</t>
    </rPh>
    <rPh sb="59" eb="61">
      <t>ヨウイン</t>
    </rPh>
    <rPh sb="62" eb="63">
      <t>カンガ</t>
    </rPh>
    <rPh sb="152" eb="155">
      <t>ノウシュウハイ</t>
    </rPh>
    <phoneticPr fontId="4"/>
  </si>
  <si>
    <r>
      <t>①経常収支比率は、100%を超え黒字であるが、一般会計からの繰出金が多額にあることがその要因として考えられるため、更なる経費削減を図る必要がある。
②累積欠損金比率は、0%であり今後も0%を維持するよう努める。</t>
    </r>
    <r>
      <rPr>
        <sz val="11"/>
        <color rgb="FFFF0000"/>
        <rFont val="ＭＳ ゴシック"/>
        <family val="3"/>
        <charset val="128"/>
      </rPr>
      <t xml:space="preserve">
</t>
    </r>
    <r>
      <rPr>
        <sz val="11"/>
        <color theme="1"/>
        <rFont val="ＭＳ ゴシック"/>
        <family val="3"/>
        <charset val="128"/>
      </rPr>
      <t>③流動比率は、平均を上回っているものの、一般会計からの繰出金が多額にあるため、更なる経費削減を図る必要がある。
④企業債残高対事業規模比率は、一般会計との協議により償還額全額を繰出金で賄うこととなっているため0%となった。</t>
    </r>
    <r>
      <rPr>
        <sz val="11"/>
        <color rgb="FFFF0000"/>
        <rFont val="ＭＳ ゴシック"/>
        <family val="3"/>
        <charset val="128"/>
      </rPr>
      <t xml:space="preserve">
</t>
    </r>
    <r>
      <rPr>
        <sz val="11"/>
        <color theme="1"/>
        <rFont val="ＭＳ ゴシック"/>
        <family val="3"/>
        <charset val="128"/>
      </rPr>
      <t>⑤経費回収率は、平均を上回っているものの、一般会計からの繰出金が多額にあるため、更なる経費削減を図る必要がある。</t>
    </r>
    <r>
      <rPr>
        <sz val="11"/>
        <color rgb="FFFF0000"/>
        <rFont val="ＭＳ ゴシック"/>
        <family val="3"/>
        <charset val="128"/>
      </rPr>
      <t xml:space="preserve">
</t>
    </r>
    <r>
      <rPr>
        <sz val="11"/>
        <color theme="1"/>
        <rFont val="ＭＳ ゴシック"/>
        <family val="3"/>
        <charset val="128"/>
      </rPr>
      <t>⑥汚水処理原価は、平均より良好であるものの、一般会計からの繰出金が多額にあるため、更なる経費削減を図る必要がある。
⑦施設利用率は、平均より良好であり今後施設の増強予定はない。
⑧水洗化率は、平均を上回っているが、現状は新規整備はなく、新規接続も少なく、横ばいで推移することが予想される。
なお、前述したすべての指標について、本市農集排事業は令和元年度から地方公営企業法一部適用をしたため、比較対象とする前年度数値はない。</t>
    </r>
    <rPh sb="23" eb="25">
      <t>イッパン</t>
    </rPh>
    <rPh sb="25" eb="27">
      <t>カイケイ</t>
    </rPh>
    <rPh sb="30" eb="32">
      <t>クリダ</t>
    </rPh>
    <rPh sb="32" eb="33">
      <t>キン</t>
    </rPh>
    <rPh sb="34" eb="36">
      <t>タガク</t>
    </rPh>
    <rPh sb="49" eb="50">
      <t>カンガ</t>
    </rPh>
    <rPh sb="57" eb="58">
      <t>サラ</t>
    </rPh>
    <rPh sb="75" eb="77">
      <t>ルイセキ</t>
    </rPh>
    <rPh sb="77" eb="79">
      <t>ケッソン</t>
    </rPh>
    <rPh sb="79" eb="80">
      <t>キン</t>
    </rPh>
    <rPh sb="80" eb="82">
      <t>ヒリツ</t>
    </rPh>
    <rPh sb="89" eb="91">
      <t>コンゴ</t>
    </rPh>
    <rPh sb="95" eb="97">
      <t>イジ</t>
    </rPh>
    <rPh sb="107" eb="109">
      <t>リュウドウ</t>
    </rPh>
    <rPh sb="109" eb="111">
      <t>ヒリツ</t>
    </rPh>
    <rPh sb="113" eb="115">
      <t>ヘイキン</t>
    </rPh>
    <rPh sb="116" eb="118">
      <t>ウワマワ</t>
    </rPh>
    <rPh sb="137" eb="139">
      <t>タガク</t>
    </rPh>
    <rPh sb="145" eb="146">
      <t>サラ</t>
    </rPh>
    <rPh sb="177" eb="179">
      <t>イッパン</t>
    </rPh>
    <rPh sb="179" eb="181">
      <t>カイケイ</t>
    </rPh>
    <rPh sb="183" eb="185">
      <t>キョウギ</t>
    </rPh>
    <rPh sb="188" eb="190">
      <t>ショウカン</t>
    </rPh>
    <rPh sb="190" eb="191">
      <t>ガク</t>
    </rPh>
    <rPh sb="191" eb="193">
      <t>ゼンガク</t>
    </rPh>
    <rPh sb="194" eb="196">
      <t>クリダ</t>
    </rPh>
    <rPh sb="196" eb="197">
      <t>キン</t>
    </rPh>
    <rPh sb="198" eb="199">
      <t>マカナ</t>
    </rPh>
    <rPh sb="250" eb="252">
      <t>タガク</t>
    </rPh>
    <rPh sb="258" eb="259">
      <t>サラ</t>
    </rPh>
    <rPh sb="280" eb="281">
      <t>ハラ</t>
    </rPh>
    <rPh sb="316" eb="317">
      <t>サラ</t>
    </rPh>
    <rPh sb="350" eb="352">
      <t>コンゴ</t>
    </rPh>
    <rPh sb="352" eb="354">
      <t>シセツ</t>
    </rPh>
    <rPh sb="355" eb="357">
      <t>ゾウキョウ</t>
    </rPh>
    <rPh sb="357" eb="359">
      <t>ヨテイ</t>
    </rPh>
    <rPh sb="371" eb="373">
      <t>ヘイキン</t>
    </rPh>
    <rPh sb="374" eb="376">
      <t>ウワマワ</t>
    </rPh>
    <rPh sb="382" eb="384">
      <t>ゲンジョウ</t>
    </rPh>
    <rPh sb="402" eb="403">
      <t>ヨコ</t>
    </rPh>
    <rPh sb="406" eb="408">
      <t>スイイ</t>
    </rPh>
    <rPh sb="413" eb="415">
      <t>ヨソウ</t>
    </rPh>
    <rPh sb="440" eb="443">
      <t>ノウシュウハイ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</si>
</sst>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5" fillId="0" borderId="0" xfId="0" applyFont="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no"?><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theme/theme1.xml" Type="http://schemas.openxmlformats.org/officeDocument/2006/relationships/theme"/><Relationship Id="rId4" Target="styles.xml" Type="http://schemas.openxmlformats.org/officeDocument/2006/relationships/styles"/><Relationship Id="rId5" Target="sharedStrings.xml" Type="http://schemas.openxmlformats.org/officeDocument/2006/relationships/sharedStrings"/><Relationship Id="rId6" Target="calcChain.xml" Type="http://schemas.openxmlformats.org/officeDocument/2006/relationships/calcChain"/></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3082-4CF1-9C2F-D426B10FF270}"/>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0.02</c:v>
                </c:pt>
              </c:numCache>
            </c:numRef>
          </c:val>
          <c:smooth val="0"/>
          <c:extLst>
            <c:ext xmlns:c16="http://schemas.microsoft.com/office/drawing/2014/chart" uri="{C3380CC4-5D6E-409C-BE32-E72D297353CC}">
              <c16:uniqueId val="{00000001-3082-4CF1-9C2F-D426B10FF270}"/>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60.83</c:v>
                </c:pt>
              </c:numCache>
            </c:numRef>
          </c:val>
          <c:extLst>
            <c:ext xmlns:c16="http://schemas.microsoft.com/office/drawing/2014/chart" uri="{C3380CC4-5D6E-409C-BE32-E72D297353CC}">
              <c16:uniqueId val="{00000000-FFE7-468C-AF01-AD754CCDB999}"/>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50.14</c:v>
                </c:pt>
              </c:numCache>
            </c:numRef>
          </c:val>
          <c:smooth val="0"/>
          <c:extLst>
            <c:ext xmlns:c16="http://schemas.microsoft.com/office/drawing/2014/chart" uri="{C3380CC4-5D6E-409C-BE32-E72D297353CC}">
              <c16:uniqueId val="{00000001-FFE7-468C-AF01-AD754CCDB999}"/>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0</c:v>
                </c:pt>
                <c:pt idx="1">
                  <c:v>0</c:v>
                </c:pt>
                <c:pt idx="2">
                  <c:v>0</c:v>
                </c:pt>
                <c:pt idx="3">
                  <c:v>0</c:v>
                </c:pt>
                <c:pt idx="4">
                  <c:v>97.05</c:v>
                </c:pt>
              </c:numCache>
            </c:numRef>
          </c:val>
          <c:extLst>
            <c:ext xmlns:c16="http://schemas.microsoft.com/office/drawing/2014/chart" uri="{C3380CC4-5D6E-409C-BE32-E72D297353CC}">
              <c16:uniqueId val="{00000000-8EE5-4FD1-982C-1B0DF322DC98}"/>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84.98</c:v>
                </c:pt>
              </c:numCache>
            </c:numRef>
          </c:val>
          <c:smooth val="0"/>
          <c:extLst>
            <c:ext xmlns:c16="http://schemas.microsoft.com/office/drawing/2014/chart" uri="{C3380CC4-5D6E-409C-BE32-E72D297353CC}">
              <c16:uniqueId val="{00000001-8EE5-4FD1-982C-1B0DF322DC98}"/>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0</c:v>
                </c:pt>
                <c:pt idx="1">
                  <c:v>0</c:v>
                </c:pt>
                <c:pt idx="2">
                  <c:v>0</c:v>
                </c:pt>
                <c:pt idx="3">
                  <c:v>0</c:v>
                </c:pt>
                <c:pt idx="4">
                  <c:v>110.36</c:v>
                </c:pt>
              </c:numCache>
            </c:numRef>
          </c:val>
          <c:extLst>
            <c:ext xmlns:c16="http://schemas.microsoft.com/office/drawing/2014/chart" uri="{C3380CC4-5D6E-409C-BE32-E72D297353CC}">
              <c16:uniqueId val="{00000000-9192-4D07-9499-BEC3A65F347B}"/>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103.6</c:v>
                </c:pt>
              </c:numCache>
            </c:numRef>
          </c:val>
          <c:smooth val="0"/>
          <c:extLst>
            <c:ext xmlns:c16="http://schemas.microsoft.com/office/drawing/2014/chart" uri="{C3380CC4-5D6E-409C-BE32-E72D297353CC}">
              <c16:uniqueId val="{00000001-9192-4D07-9499-BEC3A65F347B}"/>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0</c:v>
                </c:pt>
                <c:pt idx="1">
                  <c:v>0</c:v>
                </c:pt>
                <c:pt idx="2">
                  <c:v>0</c:v>
                </c:pt>
                <c:pt idx="3">
                  <c:v>0</c:v>
                </c:pt>
                <c:pt idx="4">
                  <c:v>4.93</c:v>
                </c:pt>
              </c:numCache>
            </c:numRef>
          </c:val>
          <c:extLst>
            <c:ext xmlns:c16="http://schemas.microsoft.com/office/drawing/2014/chart" uri="{C3380CC4-5D6E-409C-BE32-E72D297353CC}">
              <c16:uniqueId val="{00000000-9E3A-4F44-B025-851655E8BF1E}"/>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23.06</c:v>
                </c:pt>
              </c:numCache>
            </c:numRef>
          </c:val>
          <c:smooth val="0"/>
          <c:extLst>
            <c:ext xmlns:c16="http://schemas.microsoft.com/office/drawing/2014/chart" uri="{C3380CC4-5D6E-409C-BE32-E72D297353CC}">
              <c16:uniqueId val="{00000001-9E3A-4F44-B025-851655E8BF1E}"/>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1BF8-45D3-B75E-1B6739021AD2}"/>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
                  <c:v>0</c:v>
                </c:pt>
              </c:numCache>
            </c:numRef>
          </c:val>
          <c:smooth val="0"/>
          <c:extLst>
            <c:ext xmlns:c16="http://schemas.microsoft.com/office/drawing/2014/chart" uri="{C3380CC4-5D6E-409C-BE32-E72D297353CC}">
              <c16:uniqueId val="{00000001-1BF8-45D3-B75E-1B6739021AD2}"/>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DD96-42F3-90EA-CA60EBE5AB50}"/>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193.99</c:v>
                </c:pt>
              </c:numCache>
            </c:numRef>
          </c:val>
          <c:smooth val="0"/>
          <c:extLst>
            <c:ext xmlns:c16="http://schemas.microsoft.com/office/drawing/2014/chart" uri="{C3380CC4-5D6E-409C-BE32-E72D297353CC}">
              <c16:uniqueId val="{00000001-DD96-42F3-90EA-CA60EBE5AB50}"/>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0</c:v>
                </c:pt>
                <c:pt idx="1">
                  <c:v>0</c:v>
                </c:pt>
                <c:pt idx="2">
                  <c:v>0</c:v>
                </c:pt>
                <c:pt idx="3">
                  <c:v>0</c:v>
                </c:pt>
                <c:pt idx="4">
                  <c:v>58.76</c:v>
                </c:pt>
              </c:numCache>
            </c:numRef>
          </c:val>
          <c:extLst>
            <c:ext xmlns:c16="http://schemas.microsoft.com/office/drawing/2014/chart" uri="{C3380CC4-5D6E-409C-BE32-E72D297353CC}">
              <c16:uniqueId val="{00000000-8818-496D-A58A-4E4C65454C1B}"/>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26.99</c:v>
                </c:pt>
              </c:numCache>
            </c:numRef>
          </c:val>
          <c:smooth val="0"/>
          <c:extLst>
            <c:ext xmlns:c16="http://schemas.microsoft.com/office/drawing/2014/chart" uri="{C3380CC4-5D6E-409C-BE32-E72D297353CC}">
              <c16:uniqueId val="{00000001-8818-496D-A58A-4E4C65454C1B}"/>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10F8-48A2-8A9D-34818D371F30}"/>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826.83</c:v>
                </c:pt>
              </c:numCache>
            </c:numRef>
          </c:val>
          <c:smooth val="0"/>
          <c:extLst>
            <c:ext xmlns:c16="http://schemas.microsoft.com/office/drawing/2014/chart" uri="{C3380CC4-5D6E-409C-BE32-E72D297353CC}">
              <c16:uniqueId val="{00000001-10F8-48A2-8A9D-34818D371F30}"/>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0</c:v>
                </c:pt>
                <c:pt idx="1">
                  <c:v>0</c:v>
                </c:pt>
                <c:pt idx="2">
                  <c:v>0</c:v>
                </c:pt>
                <c:pt idx="3">
                  <c:v>0</c:v>
                </c:pt>
                <c:pt idx="4">
                  <c:v>73.52</c:v>
                </c:pt>
              </c:numCache>
            </c:numRef>
          </c:val>
          <c:extLst>
            <c:ext xmlns:c16="http://schemas.microsoft.com/office/drawing/2014/chart" uri="{C3380CC4-5D6E-409C-BE32-E72D297353CC}">
              <c16:uniqueId val="{00000000-FCC5-40AB-AA60-FF941D1A6CEE}"/>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57.31</c:v>
                </c:pt>
              </c:numCache>
            </c:numRef>
          </c:val>
          <c:smooth val="0"/>
          <c:extLst>
            <c:ext xmlns:c16="http://schemas.microsoft.com/office/drawing/2014/chart" uri="{C3380CC4-5D6E-409C-BE32-E72D297353CC}">
              <c16:uniqueId val="{00000001-FCC5-40AB-AA60-FF941D1A6CEE}"/>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0</c:v>
                </c:pt>
                <c:pt idx="1">
                  <c:v>0</c:v>
                </c:pt>
                <c:pt idx="2">
                  <c:v>0</c:v>
                </c:pt>
                <c:pt idx="3">
                  <c:v>0</c:v>
                </c:pt>
                <c:pt idx="4">
                  <c:v>186.89</c:v>
                </c:pt>
              </c:numCache>
            </c:numRef>
          </c:val>
          <c:extLst>
            <c:ext xmlns:c16="http://schemas.microsoft.com/office/drawing/2014/chart" uri="{C3380CC4-5D6E-409C-BE32-E72D297353CC}">
              <c16:uniqueId val="{00000000-0CB9-4F09-97BA-97432B6633B2}"/>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273.52</c:v>
                </c:pt>
              </c:numCache>
            </c:numRef>
          </c:val>
          <c:smooth val="0"/>
          <c:extLst>
            <c:ext xmlns:c16="http://schemas.microsoft.com/office/drawing/2014/chart" uri="{C3380CC4-5D6E-409C-BE32-E72D297353CC}">
              <c16:uniqueId val="{00000001-0CB9-4F09-97BA-97432B6633B2}"/>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no"?><Relationships xmlns="http://schemas.openxmlformats.org/package/2006/relationships"><Relationship Id="rId1" Target="../charts/chart1.xml" Type="http://schemas.openxmlformats.org/officeDocument/2006/relationships/chart"/><Relationship Id="rId10" Target="../charts/chart10.xml" Type="http://schemas.openxmlformats.org/officeDocument/2006/relationships/chart"/><Relationship Id="rId11" Target="../charts/chart11.xml" Type="http://schemas.openxmlformats.org/officeDocument/2006/relationships/chart"/><Relationship Id="rId2" Target="../charts/chart2.xml" Type="http://schemas.openxmlformats.org/officeDocument/2006/relationships/chart"/><Relationship Id="rId3" Target="../charts/chart3.xml" Type="http://schemas.openxmlformats.org/officeDocument/2006/relationships/chart"/><Relationship Id="rId4" Target="../charts/chart4.xml" Type="http://schemas.openxmlformats.org/officeDocument/2006/relationships/chart"/><Relationship Id="rId5" Target="../charts/chart5.xml" Type="http://schemas.openxmlformats.org/officeDocument/2006/relationships/chart"/><Relationship Id="rId6" Target="../charts/chart6.xml" Type="http://schemas.openxmlformats.org/officeDocument/2006/relationships/chart"/><Relationship Id="rId7" Target="../charts/chart7.xml" Type="http://schemas.openxmlformats.org/officeDocument/2006/relationships/chart"/><Relationship Id="rId8" Target="../charts/chart8.xml" Type="http://schemas.openxmlformats.org/officeDocument/2006/relationships/chart"/><Relationship Id="rId9" Target="../charts/chart9.xml" Type="http://schemas.openxmlformats.org/officeDocument/2006/relationships/chart"/></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【165.48】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【33.84】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【51.30】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【257.86】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【24.97】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no"?><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_rels/sheet2.xml.rels><?xml version="1.0" encoding="UTF-8" standalone="no"?><Relationships xmlns="http://schemas.openxmlformats.org/package/2006/relationships"><Relationship Id="rId1" Target="../printerSettings/printerSettings2.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愛知県　豊川市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農業集落排水</v>
      </c>
      <c r="Q8" s="49"/>
      <c r="R8" s="49"/>
      <c r="S8" s="49"/>
      <c r="T8" s="49"/>
      <c r="U8" s="49"/>
      <c r="V8" s="49"/>
      <c r="W8" s="49" t="str">
        <f>データ!L6</f>
        <v>F2</v>
      </c>
      <c r="X8" s="49"/>
      <c r="Y8" s="49"/>
      <c r="Z8" s="49"/>
      <c r="AA8" s="49"/>
      <c r="AB8" s="49"/>
      <c r="AC8" s="49"/>
      <c r="AD8" s="50" t="str">
        <f>データ!$M$6</f>
        <v>非設置</v>
      </c>
      <c r="AE8" s="50"/>
      <c r="AF8" s="50"/>
      <c r="AG8" s="50"/>
      <c r="AH8" s="50"/>
      <c r="AI8" s="50"/>
      <c r="AJ8" s="50"/>
      <c r="AK8" s="3"/>
      <c r="AL8" s="51">
        <f>データ!S6</f>
        <v>186802</v>
      </c>
      <c r="AM8" s="51"/>
      <c r="AN8" s="51"/>
      <c r="AO8" s="51"/>
      <c r="AP8" s="51"/>
      <c r="AQ8" s="51"/>
      <c r="AR8" s="51"/>
      <c r="AS8" s="51"/>
      <c r="AT8" s="46">
        <f>データ!T6</f>
        <v>161.13999999999999</v>
      </c>
      <c r="AU8" s="46"/>
      <c r="AV8" s="46"/>
      <c r="AW8" s="46"/>
      <c r="AX8" s="46"/>
      <c r="AY8" s="46"/>
      <c r="AZ8" s="46"/>
      <c r="BA8" s="46"/>
      <c r="BB8" s="46">
        <f>データ!U6</f>
        <v>1159.25</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82.31</v>
      </c>
      <c r="J10" s="46"/>
      <c r="K10" s="46"/>
      <c r="L10" s="46"/>
      <c r="M10" s="46"/>
      <c r="N10" s="46"/>
      <c r="O10" s="46"/>
      <c r="P10" s="46">
        <f>データ!P6</f>
        <v>1.54</v>
      </c>
      <c r="Q10" s="46"/>
      <c r="R10" s="46"/>
      <c r="S10" s="46"/>
      <c r="T10" s="46"/>
      <c r="U10" s="46"/>
      <c r="V10" s="46"/>
      <c r="W10" s="46">
        <f>データ!Q6</f>
        <v>87.13</v>
      </c>
      <c r="X10" s="46"/>
      <c r="Y10" s="46"/>
      <c r="Z10" s="46"/>
      <c r="AA10" s="46"/>
      <c r="AB10" s="46"/>
      <c r="AC10" s="46"/>
      <c r="AD10" s="51">
        <f>データ!R6</f>
        <v>3596</v>
      </c>
      <c r="AE10" s="51"/>
      <c r="AF10" s="51"/>
      <c r="AG10" s="51"/>
      <c r="AH10" s="51"/>
      <c r="AI10" s="51"/>
      <c r="AJ10" s="51"/>
      <c r="AK10" s="2"/>
      <c r="AL10" s="51">
        <f>データ!V6</f>
        <v>2878</v>
      </c>
      <c r="AM10" s="51"/>
      <c r="AN10" s="51"/>
      <c r="AO10" s="51"/>
      <c r="AP10" s="51"/>
      <c r="AQ10" s="51"/>
      <c r="AR10" s="51"/>
      <c r="AS10" s="51"/>
      <c r="AT10" s="46">
        <f>データ!W6</f>
        <v>1.62</v>
      </c>
      <c r="AU10" s="46"/>
      <c r="AV10" s="46"/>
      <c r="AW10" s="46"/>
      <c r="AX10" s="46"/>
      <c r="AY10" s="46"/>
      <c r="AZ10" s="46"/>
      <c r="BA10" s="46"/>
      <c r="BB10" s="46">
        <f>データ!X6</f>
        <v>1776.54</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115</v>
      </c>
      <c r="BM16" s="76"/>
      <c r="BN16" s="76"/>
      <c r="BO16" s="76"/>
      <c r="BP16" s="76"/>
      <c r="BQ16" s="76"/>
      <c r="BR16" s="76"/>
      <c r="BS16" s="76"/>
      <c r="BT16" s="76"/>
      <c r="BU16" s="76"/>
      <c r="BV16" s="76"/>
      <c r="BW16" s="76"/>
      <c r="BX16" s="76"/>
      <c r="BY16" s="76"/>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76"/>
      <c r="BN17" s="76"/>
      <c r="BO17" s="76"/>
      <c r="BP17" s="76"/>
      <c r="BQ17" s="76"/>
      <c r="BR17" s="76"/>
      <c r="BS17" s="76"/>
      <c r="BT17" s="76"/>
      <c r="BU17" s="76"/>
      <c r="BV17" s="76"/>
      <c r="BW17" s="76"/>
      <c r="BX17" s="76"/>
      <c r="BY17" s="76"/>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76"/>
      <c r="BN18" s="76"/>
      <c r="BO18" s="76"/>
      <c r="BP18" s="76"/>
      <c r="BQ18" s="76"/>
      <c r="BR18" s="76"/>
      <c r="BS18" s="76"/>
      <c r="BT18" s="76"/>
      <c r="BU18" s="76"/>
      <c r="BV18" s="76"/>
      <c r="BW18" s="76"/>
      <c r="BX18" s="76"/>
      <c r="BY18" s="76"/>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76"/>
      <c r="BN19" s="76"/>
      <c r="BO19" s="76"/>
      <c r="BP19" s="76"/>
      <c r="BQ19" s="76"/>
      <c r="BR19" s="76"/>
      <c r="BS19" s="76"/>
      <c r="BT19" s="76"/>
      <c r="BU19" s="76"/>
      <c r="BV19" s="76"/>
      <c r="BW19" s="76"/>
      <c r="BX19" s="76"/>
      <c r="BY19" s="76"/>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76"/>
      <c r="BN20" s="76"/>
      <c r="BO20" s="76"/>
      <c r="BP20" s="76"/>
      <c r="BQ20" s="76"/>
      <c r="BR20" s="76"/>
      <c r="BS20" s="76"/>
      <c r="BT20" s="76"/>
      <c r="BU20" s="76"/>
      <c r="BV20" s="76"/>
      <c r="BW20" s="76"/>
      <c r="BX20" s="76"/>
      <c r="BY20" s="76"/>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76"/>
      <c r="BN21" s="76"/>
      <c r="BO21" s="76"/>
      <c r="BP21" s="76"/>
      <c r="BQ21" s="76"/>
      <c r="BR21" s="76"/>
      <c r="BS21" s="76"/>
      <c r="BT21" s="76"/>
      <c r="BU21" s="76"/>
      <c r="BV21" s="76"/>
      <c r="BW21" s="76"/>
      <c r="BX21" s="76"/>
      <c r="BY21" s="76"/>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76"/>
      <c r="BN22" s="76"/>
      <c r="BO22" s="76"/>
      <c r="BP22" s="76"/>
      <c r="BQ22" s="76"/>
      <c r="BR22" s="76"/>
      <c r="BS22" s="76"/>
      <c r="BT22" s="76"/>
      <c r="BU22" s="76"/>
      <c r="BV22" s="76"/>
      <c r="BW22" s="76"/>
      <c r="BX22" s="76"/>
      <c r="BY22" s="76"/>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76"/>
      <c r="BN23" s="76"/>
      <c r="BO23" s="76"/>
      <c r="BP23" s="76"/>
      <c r="BQ23" s="76"/>
      <c r="BR23" s="76"/>
      <c r="BS23" s="76"/>
      <c r="BT23" s="76"/>
      <c r="BU23" s="76"/>
      <c r="BV23" s="76"/>
      <c r="BW23" s="76"/>
      <c r="BX23" s="76"/>
      <c r="BY23" s="76"/>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76"/>
      <c r="BN24" s="76"/>
      <c r="BO24" s="76"/>
      <c r="BP24" s="76"/>
      <c r="BQ24" s="76"/>
      <c r="BR24" s="76"/>
      <c r="BS24" s="76"/>
      <c r="BT24" s="76"/>
      <c r="BU24" s="76"/>
      <c r="BV24" s="76"/>
      <c r="BW24" s="76"/>
      <c r="BX24" s="76"/>
      <c r="BY24" s="76"/>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76"/>
      <c r="BN25" s="76"/>
      <c r="BO25" s="76"/>
      <c r="BP25" s="76"/>
      <c r="BQ25" s="76"/>
      <c r="BR25" s="76"/>
      <c r="BS25" s="76"/>
      <c r="BT25" s="76"/>
      <c r="BU25" s="76"/>
      <c r="BV25" s="76"/>
      <c r="BW25" s="76"/>
      <c r="BX25" s="76"/>
      <c r="BY25" s="76"/>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76"/>
      <c r="BN26" s="76"/>
      <c r="BO26" s="76"/>
      <c r="BP26" s="76"/>
      <c r="BQ26" s="76"/>
      <c r="BR26" s="76"/>
      <c r="BS26" s="76"/>
      <c r="BT26" s="76"/>
      <c r="BU26" s="76"/>
      <c r="BV26" s="76"/>
      <c r="BW26" s="76"/>
      <c r="BX26" s="76"/>
      <c r="BY26" s="76"/>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76"/>
      <c r="BN27" s="76"/>
      <c r="BO27" s="76"/>
      <c r="BP27" s="76"/>
      <c r="BQ27" s="76"/>
      <c r="BR27" s="76"/>
      <c r="BS27" s="76"/>
      <c r="BT27" s="76"/>
      <c r="BU27" s="76"/>
      <c r="BV27" s="76"/>
      <c r="BW27" s="76"/>
      <c r="BX27" s="76"/>
      <c r="BY27" s="76"/>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76"/>
      <c r="BN28" s="76"/>
      <c r="BO28" s="76"/>
      <c r="BP28" s="76"/>
      <c r="BQ28" s="76"/>
      <c r="BR28" s="76"/>
      <c r="BS28" s="76"/>
      <c r="BT28" s="76"/>
      <c r="BU28" s="76"/>
      <c r="BV28" s="76"/>
      <c r="BW28" s="76"/>
      <c r="BX28" s="76"/>
      <c r="BY28" s="76"/>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76"/>
      <c r="BN29" s="76"/>
      <c r="BO29" s="76"/>
      <c r="BP29" s="76"/>
      <c r="BQ29" s="76"/>
      <c r="BR29" s="76"/>
      <c r="BS29" s="76"/>
      <c r="BT29" s="76"/>
      <c r="BU29" s="76"/>
      <c r="BV29" s="76"/>
      <c r="BW29" s="76"/>
      <c r="BX29" s="76"/>
      <c r="BY29" s="76"/>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76"/>
      <c r="BN30" s="76"/>
      <c r="BO30" s="76"/>
      <c r="BP30" s="76"/>
      <c r="BQ30" s="76"/>
      <c r="BR30" s="76"/>
      <c r="BS30" s="76"/>
      <c r="BT30" s="76"/>
      <c r="BU30" s="76"/>
      <c r="BV30" s="76"/>
      <c r="BW30" s="76"/>
      <c r="BX30" s="76"/>
      <c r="BY30" s="76"/>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76"/>
      <c r="BN31" s="76"/>
      <c r="BO31" s="76"/>
      <c r="BP31" s="76"/>
      <c r="BQ31" s="76"/>
      <c r="BR31" s="76"/>
      <c r="BS31" s="76"/>
      <c r="BT31" s="76"/>
      <c r="BU31" s="76"/>
      <c r="BV31" s="76"/>
      <c r="BW31" s="76"/>
      <c r="BX31" s="76"/>
      <c r="BY31" s="76"/>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76"/>
      <c r="BN32" s="76"/>
      <c r="BO32" s="76"/>
      <c r="BP32" s="76"/>
      <c r="BQ32" s="76"/>
      <c r="BR32" s="76"/>
      <c r="BS32" s="76"/>
      <c r="BT32" s="76"/>
      <c r="BU32" s="76"/>
      <c r="BV32" s="76"/>
      <c r="BW32" s="76"/>
      <c r="BX32" s="76"/>
      <c r="BY32" s="76"/>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76"/>
      <c r="BN33" s="76"/>
      <c r="BO33" s="76"/>
      <c r="BP33" s="76"/>
      <c r="BQ33" s="76"/>
      <c r="BR33" s="76"/>
      <c r="BS33" s="76"/>
      <c r="BT33" s="76"/>
      <c r="BU33" s="76"/>
      <c r="BV33" s="76"/>
      <c r="BW33" s="76"/>
      <c r="BX33" s="76"/>
      <c r="BY33" s="76"/>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76"/>
      <c r="BN34" s="76"/>
      <c r="BO34" s="76"/>
      <c r="BP34" s="76"/>
      <c r="BQ34" s="76"/>
      <c r="BR34" s="76"/>
      <c r="BS34" s="76"/>
      <c r="BT34" s="76"/>
      <c r="BU34" s="76"/>
      <c r="BV34" s="76"/>
      <c r="BW34" s="76"/>
      <c r="BX34" s="76"/>
      <c r="BY34" s="76"/>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76"/>
      <c r="BN35" s="76"/>
      <c r="BO35" s="76"/>
      <c r="BP35" s="76"/>
      <c r="BQ35" s="76"/>
      <c r="BR35" s="76"/>
      <c r="BS35" s="76"/>
      <c r="BT35" s="76"/>
      <c r="BU35" s="76"/>
      <c r="BV35" s="76"/>
      <c r="BW35" s="76"/>
      <c r="BX35" s="76"/>
      <c r="BY35" s="76"/>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76"/>
      <c r="BN36" s="76"/>
      <c r="BO36" s="76"/>
      <c r="BP36" s="76"/>
      <c r="BQ36" s="76"/>
      <c r="BR36" s="76"/>
      <c r="BS36" s="76"/>
      <c r="BT36" s="76"/>
      <c r="BU36" s="76"/>
      <c r="BV36" s="76"/>
      <c r="BW36" s="76"/>
      <c r="BX36" s="76"/>
      <c r="BY36" s="76"/>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76"/>
      <c r="BN37" s="76"/>
      <c r="BO37" s="76"/>
      <c r="BP37" s="76"/>
      <c r="BQ37" s="76"/>
      <c r="BR37" s="76"/>
      <c r="BS37" s="76"/>
      <c r="BT37" s="76"/>
      <c r="BU37" s="76"/>
      <c r="BV37" s="76"/>
      <c r="BW37" s="76"/>
      <c r="BX37" s="76"/>
      <c r="BY37" s="76"/>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76"/>
      <c r="BN38" s="76"/>
      <c r="BO38" s="76"/>
      <c r="BP38" s="76"/>
      <c r="BQ38" s="76"/>
      <c r="BR38" s="76"/>
      <c r="BS38" s="76"/>
      <c r="BT38" s="76"/>
      <c r="BU38" s="76"/>
      <c r="BV38" s="76"/>
      <c r="BW38" s="76"/>
      <c r="BX38" s="76"/>
      <c r="BY38" s="76"/>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76"/>
      <c r="BN39" s="76"/>
      <c r="BO39" s="76"/>
      <c r="BP39" s="76"/>
      <c r="BQ39" s="76"/>
      <c r="BR39" s="76"/>
      <c r="BS39" s="76"/>
      <c r="BT39" s="76"/>
      <c r="BU39" s="76"/>
      <c r="BV39" s="76"/>
      <c r="BW39" s="76"/>
      <c r="BX39" s="76"/>
      <c r="BY39" s="76"/>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76"/>
      <c r="BN40" s="76"/>
      <c r="BO40" s="76"/>
      <c r="BP40" s="76"/>
      <c r="BQ40" s="76"/>
      <c r="BR40" s="76"/>
      <c r="BS40" s="76"/>
      <c r="BT40" s="76"/>
      <c r="BU40" s="76"/>
      <c r="BV40" s="76"/>
      <c r="BW40" s="76"/>
      <c r="BX40" s="76"/>
      <c r="BY40" s="76"/>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76"/>
      <c r="BN41" s="76"/>
      <c r="BO41" s="76"/>
      <c r="BP41" s="76"/>
      <c r="BQ41" s="76"/>
      <c r="BR41" s="76"/>
      <c r="BS41" s="76"/>
      <c r="BT41" s="76"/>
      <c r="BU41" s="76"/>
      <c r="BV41" s="76"/>
      <c r="BW41" s="76"/>
      <c r="BX41" s="76"/>
      <c r="BY41" s="76"/>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76"/>
      <c r="BN42" s="76"/>
      <c r="BO42" s="76"/>
      <c r="BP42" s="76"/>
      <c r="BQ42" s="76"/>
      <c r="BR42" s="76"/>
      <c r="BS42" s="76"/>
      <c r="BT42" s="76"/>
      <c r="BU42" s="76"/>
      <c r="BV42" s="76"/>
      <c r="BW42" s="76"/>
      <c r="BX42" s="76"/>
      <c r="BY42" s="76"/>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76"/>
      <c r="BN43" s="76"/>
      <c r="BO43" s="76"/>
      <c r="BP43" s="76"/>
      <c r="BQ43" s="76"/>
      <c r="BR43" s="76"/>
      <c r="BS43" s="76"/>
      <c r="BT43" s="76"/>
      <c r="BU43" s="76"/>
      <c r="BV43" s="76"/>
      <c r="BW43" s="76"/>
      <c r="BX43" s="76"/>
      <c r="BY43" s="76"/>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114</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113</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【102.97】</v>
      </c>
      <c r="F85" s="26" t="str">
        <f>データ!AT6</f>
        <v>【165.48】</v>
      </c>
      <c r="G85" s="26" t="str">
        <f>データ!BE6</f>
        <v>【33.84】</v>
      </c>
      <c r="H85" s="26" t="str">
        <f>データ!BP6</f>
        <v>【765.47】</v>
      </c>
      <c r="I85" s="26" t="str">
        <f>データ!CA6</f>
        <v>【59.59】</v>
      </c>
      <c r="J85" s="26" t="str">
        <f>データ!CL6</f>
        <v>【257.86】</v>
      </c>
      <c r="K85" s="26" t="str">
        <f>データ!CW6</f>
        <v>【51.30】</v>
      </c>
      <c r="L85" s="26" t="str">
        <f>データ!DH6</f>
        <v>【86.22】</v>
      </c>
      <c r="M85" s="26" t="str">
        <f>データ!DS6</f>
        <v>【24.97】</v>
      </c>
      <c r="N85" s="26" t="str">
        <f>データ!ED6</f>
        <v>【0.00】</v>
      </c>
      <c r="O85" s="26" t="str">
        <f>データ!EO6</f>
        <v>【0.02】</v>
      </c>
    </row>
  </sheetData>
  <sheetProtection algorithmName="SHA-512" hashValue="7K5NCzH+JB7rHhRg1pMLU7ukRxftLu4JpP/8lKSGrqA02yRseGbGjukVkw+qrvxjpONhTqaUbH0jv9eCyY8cfw==" saltValue="yCp5thdHMQUulKUsRtkv1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8" t="s">
        <v>52</v>
      </c>
      <c r="I3" s="79"/>
      <c r="J3" s="79"/>
      <c r="K3" s="79"/>
      <c r="L3" s="79"/>
      <c r="M3" s="79"/>
      <c r="N3" s="79"/>
      <c r="O3" s="79"/>
      <c r="P3" s="79"/>
      <c r="Q3" s="79"/>
      <c r="R3" s="79"/>
      <c r="S3" s="79"/>
      <c r="T3" s="79"/>
      <c r="U3" s="79"/>
      <c r="V3" s="79"/>
      <c r="W3" s="79"/>
      <c r="X3" s="80"/>
      <c r="Y3" s="84" t="s">
        <v>53</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54</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x14ac:dyDescent="0.15">
      <c r="A4" s="28" t="s">
        <v>55</v>
      </c>
      <c r="B4" s="30"/>
      <c r="C4" s="30"/>
      <c r="D4" s="30"/>
      <c r="E4" s="30"/>
      <c r="F4" s="30"/>
      <c r="G4" s="30"/>
      <c r="H4" s="81"/>
      <c r="I4" s="82"/>
      <c r="J4" s="82"/>
      <c r="K4" s="82"/>
      <c r="L4" s="82"/>
      <c r="M4" s="82"/>
      <c r="N4" s="82"/>
      <c r="O4" s="82"/>
      <c r="P4" s="82"/>
      <c r="Q4" s="82"/>
      <c r="R4" s="82"/>
      <c r="S4" s="82"/>
      <c r="T4" s="82"/>
      <c r="U4" s="82"/>
      <c r="V4" s="82"/>
      <c r="W4" s="82"/>
      <c r="X4" s="83"/>
      <c r="Y4" s="77" t="s">
        <v>56</v>
      </c>
      <c r="Z4" s="77"/>
      <c r="AA4" s="77"/>
      <c r="AB4" s="77"/>
      <c r="AC4" s="77"/>
      <c r="AD4" s="77"/>
      <c r="AE4" s="77"/>
      <c r="AF4" s="77"/>
      <c r="AG4" s="77"/>
      <c r="AH4" s="77"/>
      <c r="AI4" s="77"/>
      <c r="AJ4" s="77" t="s">
        <v>57</v>
      </c>
      <c r="AK4" s="77"/>
      <c r="AL4" s="77"/>
      <c r="AM4" s="77"/>
      <c r="AN4" s="77"/>
      <c r="AO4" s="77"/>
      <c r="AP4" s="77"/>
      <c r="AQ4" s="77"/>
      <c r="AR4" s="77"/>
      <c r="AS4" s="77"/>
      <c r="AT4" s="77"/>
      <c r="AU4" s="77" t="s">
        <v>58</v>
      </c>
      <c r="AV4" s="77"/>
      <c r="AW4" s="77"/>
      <c r="AX4" s="77"/>
      <c r="AY4" s="77"/>
      <c r="AZ4" s="77"/>
      <c r="BA4" s="77"/>
      <c r="BB4" s="77"/>
      <c r="BC4" s="77"/>
      <c r="BD4" s="77"/>
      <c r="BE4" s="77"/>
      <c r="BF4" s="77" t="s">
        <v>59</v>
      </c>
      <c r="BG4" s="77"/>
      <c r="BH4" s="77"/>
      <c r="BI4" s="77"/>
      <c r="BJ4" s="77"/>
      <c r="BK4" s="77"/>
      <c r="BL4" s="77"/>
      <c r="BM4" s="77"/>
      <c r="BN4" s="77"/>
      <c r="BO4" s="77"/>
      <c r="BP4" s="77"/>
      <c r="BQ4" s="77" t="s">
        <v>60</v>
      </c>
      <c r="BR4" s="77"/>
      <c r="BS4" s="77"/>
      <c r="BT4" s="77"/>
      <c r="BU4" s="77"/>
      <c r="BV4" s="77"/>
      <c r="BW4" s="77"/>
      <c r="BX4" s="77"/>
      <c r="BY4" s="77"/>
      <c r="BZ4" s="77"/>
      <c r="CA4" s="77"/>
      <c r="CB4" s="77" t="s">
        <v>61</v>
      </c>
      <c r="CC4" s="77"/>
      <c r="CD4" s="77"/>
      <c r="CE4" s="77"/>
      <c r="CF4" s="77"/>
      <c r="CG4" s="77"/>
      <c r="CH4" s="77"/>
      <c r="CI4" s="77"/>
      <c r="CJ4" s="77"/>
      <c r="CK4" s="77"/>
      <c r="CL4" s="77"/>
      <c r="CM4" s="77" t="s">
        <v>62</v>
      </c>
      <c r="CN4" s="77"/>
      <c r="CO4" s="77"/>
      <c r="CP4" s="77"/>
      <c r="CQ4" s="77"/>
      <c r="CR4" s="77"/>
      <c r="CS4" s="77"/>
      <c r="CT4" s="77"/>
      <c r="CU4" s="77"/>
      <c r="CV4" s="77"/>
      <c r="CW4" s="77"/>
      <c r="CX4" s="77" t="s">
        <v>63</v>
      </c>
      <c r="CY4" s="77"/>
      <c r="CZ4" s="77"/>
      <c r="DA4" s="77"/>
      <c r="DB4" s="77"/>
      <c r="DC4" s="77"/>
      <c r="DD4" s="77"/>
      <c r="DE4" s="77"/>
      <c r="DF4" s="77"/>
      <c r="DG4" s="77"/>
      <c r="DH4" s="77"/>
      <c r="DI4" s="77" t="s">
        <v>64</v>
      </c>
      <c r="DJ4" s="77"/>
      <c r="DK4" s="77"/>
      <c r="DL4" s="77"/>
      <c r="DM4" s="77"/>
      <c r="DN4" s="77"/>
      <c r="DO4" s="77"/>
      <c r="DP4" s="77"/>
      <c r="DQ4" s="77"/>
      <c r="DR4" s="77"/>
      <c r="DS4" s="77"/>
      <c r="DT4" s="77" t="s">
        <v>65</v>
      </c>
      <c r="DU4" s="77"/>
      <c r="DV4" s="77"/>
      <c r="DW4" s="77"/>
      <c r="DX4" s="77"/>
      <c r="DY4" s="77"/>
      <c r="DZ4" s="77"/>
      <c r="EA4" s="77"/>
      <c r="EB4" s="77"/>
      <c r="EC4" s="77"/>
      <c r="ED4" s="77"/>
      <c r="EE4" s="77" t="s">
        <v>66</v>
      </c>
      <c r="EF4" s="77"/>
      <c r="EG4" s="77"/>
      <c r="EH4" s="77"/>
      <c r="EI4" s="77"/>
      <c r="EJ4" s="77"/>
      <c r="EK4" s="77"/>
      <c r="EL4" s="77"/>
      <c r="EM4" s="77"/>
      <c r="EN4" s="77"/>
      <c r="EO4" s="77"/>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232076</v>
      </c>
      <c r="D6" s="33">
        <f t="shared" si="3"/>
        <v>46</v>
      </c>
      <c r="E6" s="33">
        <f t="shared" si="3"/>
        <v>17</v>
      </c>
      <c r="F6" s="33">
        <f t="shared" si="3"/>
        <v>5</v>
      </c>
      <c r="G6" s="33">
        <f t="shared" si="3"/>
        <v>0</v>
      </c>
      <c r="H6" s="33" t="str">
        <f t="shared" si="3"/>
        <v>愛知県　豊川市</v>
      </c>
      <c r="I6" s="33" t="str">
        <f t="shared" si="3"/>
        <v>法適用</v>
      </c>
      <c r="J6" s="33" t="str">
        <f t="shared" si="3"/>
        <v>下水道事業</v>
      </c>
      <c r="K6" s="33" t="str">
        <f t="shared" si="3"/>
        <v>農業集落排水</v>
      </c>
      <c r="L6" s="33" t="str">
        <f t="shared" si="3"/>
        <v>F2</v>
      </c>
      <c r="M6" s="33" t="str">
        <f t="shared" si="3"/>
        <v>非設置</v>
      </c>
      <c r="N6" s="34" t="str">
        <f t="shared" si="3"/>
        <v>-</v>
      </c>
      <c r="O6" s="34">
        <f t="shared" si="3"/>
        <v>82.31</v>
      </c>
      <c r="P6" s="34">
        <f t="shared" si="3"/>
        <v>1.54</v>
      </c>
      <c r="Q6" s="34">
        <f t="shared" si="3"/>
        <v>87.13</v>
      </c>
      <c r="R6" s="34">
        <f t="shared" si="3"/>
        <v>3596</v>
      </c>
      <c r="S6" s="34">
        <f t="shared" si="3"/>
        <v>186802</v>
      </c>
      <c r="T6" s="34">
        <f t="shared" si="3"/>
        <v>161.13999999999999</v>
      </c>
      <c r="U6" s="34">
        <f t="shared" si="3"/>
        <v>1159.25</v>
      </c>
      <c r="V6" s="34">
        <f t="shared" si="3"/>
        <v>2878</v>
      </c>
      <c r="W6" s="34">
        <f t="shared" si="3"/>
        <v>1.62</v>
      </c>
      <c r="X6" s="34">
        <f t="shared" si="3"/>
        <v>1776.54</v>
      </c>
      <c r="Y6" s="35" t="str">
        <f>IF(Y7="",NA(),Y7)</f>
        <v>-</v>
      </c>
      <c r="Z6" s="35" t="str">
        <f t="shared" ref="Z6:AH6" si="4">IF(Z7="",NA(),Z7)</f>
        <v>-</v>
      </c>
      <c r="AA6" s="35" t="str">
        <f t="shared" si="4"/>
        <v>-</v>
      </c>
      <c r="AB6" s="35" t="str">
        <f t="shared" si="4"/>
        <v>-</v>
      </c>
      <c r="AC6" s="35">
        <f t="shared" si="4"/>
        <v>110.36</v>
      </c>
      <c r="AD6" s="35" t="str">
        <f t="shared" si="4"/>
        <v>-</v>
      </c>
      <c r="AE6" s="35" t="str">
        <f t="shared" si="4"/>
        <v>-</v>
      </c>
      <c r="AF6" s="35" t="str">
        <f t="shared" si="4"/>
        <v>-</v>
      </c>
      <c r="AG6" s="35" t="str">
        <f t="shared" si="4"/>
        <v>-</v>
      </c>
      <c r="AH6" s="35">
        <f t="shared" si="4"/>
        <v>103.6</v>
      </c>
      <c r="AI6" s="34" t="str">
        <f>IF(AI7="","",IF(AI7="-","【-】","【"&amp;SUBSTITUTE(TEXT(AI7,"#,##0.00"),"-","△")&amp;"】"))</f>
        <v>【102.97】</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193.99</v>
      </c>
      <c r="AT6" s="34" t="str">
        <f>IF(AT7="","",IF(AT7="-","【-】","【"&amp;SUBSTITUTE(TEXT(AT7,"#,##0.00"),"-","△")&amp;"】"))</f>
        <v>【165.48】</v>
      </c>
      <c r="AU6" s="35" t="str">
        <f>IF(AU7="",NA(),AU7)</f>
        <v>-</v>
      </c>
      <c r="AV6" s="35" t="str">
        <f t="shared" ref="AV6:BD6" si="6">IF(AV7="",NA(),AV7)</f>
        <v>-</v>
      </c>
      <c r="AW6" s="35" t="str">
        <f t="shared" si="6"/>
        <v>-</v>
      </c>
      <c r="AX6" s="35" t="str">
        <f t="shared" si="6"/>
        <v>-</v>
      </c>
      <c r="AY6" s="35">
        <f t="shared" si="6"/>
        <v>58.76</v>
      </c>
      <c r="AZ6" s="35" t="str">
        <f t="shared" si="6"/>
        <v>-</v>
      </c>
      <c r="BA6" s="35" t="str">
        <f t="shared" si="6"/>
        <v>-</v>
      </c>
      <c r="BB6" s="35" t="str">
        <f t="shared" si="6"/>
        <v>-</v>
      </c>
      <c r="BC6" s="35" t="str">
        <f t="shared" si="6"/>
        <v>-</v>
      </c>
      <c r="BD6" s="35">
        <f t="shared" si="6"/>
        <v>26.99</v>
      </c>
      <c r="BE6" s="34" t="str">
        <f>IF(BE7="","",IF(BE7="-","【-】","【"&amp;SUBSTITUTE(TEXT(BE7,"#,##0.00"),"-","△")&amp;"】"))</f>
        <v>【33.84】</v>
      </c>
      <c r="BF6" s="35" t="str">
        <f>IF(BF7="",NA(),BF7)</f>
        <v>-</v>
      </c>
      <c r="BG6" s="35" t="str">
        <f t="shared" ref="BG6:BO6" si="7">IF(BG7="",NA(),BG7)</f>
        <v>-</v>
      </c>
      <c r="BH6" s="35" t="str">
        <f t="shared" si="7"/>
        <v>-</v>
      </c>
      <c r="BI6" s="35" t="str">
        <f t="shared" si="7"/>
        <v>-</v>
      </c>
      <c r="BJ6" s="34">
        <f t="shared" si="7"/>
        <v>0</v>
      </c>
      <c r="BK6" s="35" t="str">
        <f t="shared" si="7"/>
        <v>-</v>
      </c>
      <c r="BL6" s="35" t="str">
        <f t="shared" si="7"/>
        <v>-</v>
      </c>
      <c r="BM6" s="35" t="str">
        <f t="shared" si="7"/>
        <v>-</v>
      </c>
      <c r="BN6" s="35" t="str">
        <f t="shared" si="7"/>
        <v>-</v>
      </c>
      <c r="BO6" s="35">
        <f t="shared" si="7"/>
        <v>826.83</v>
      </c>
      <c r="BP6" s="34" t="str">
        <f>IF(BP7="","",IF(BP7="-","【-】","【"&amp;SUBSTITUTE(TEXT(BP7,"#,##0.00"),"-","△")&amp;"】"))</f>
        <v>【765.47】</v>
      </c>
      <c r="BQ6" s="35" t="str">
        <f>IF(BQ7="",NA(),BQ7)</f>
        <v>-</v>
      </c>
      <c r="BR6" s="35" t="str">
        <f t="shared" ref="BR6:BZ6" si="8">IF(BR7="",NA(),BR7)</f>
        <v>-</v>
      </c>
      <c r="BS6" s="35" t="str">
        <f t="shared" si="8"/>
        <v>-</v>
      </c>
      <c r="BT6" s="35" t="str">
        <f t="shared" si="8"/>
        <v>-</v>
      </c>
      <c r="BU6" s="35">
        <f t="shared" si="8"/>
        <v>73.52</v>
      </c>
      <c r="BV6" s="35" t="str">
        <f t="shared" si="8"/>
        <v>-</v>
      </c>
      <c r="BW6" s="35" t="str">
        <f t="shared" si="8"/>
        <v>-</v>
      </c>
      <c r="BX6" s="35" t="str">
        <f t="shared" si="8"/>
        <v>-</v>
      </c>
      <c r="BY6" s="35" t="str">
        <f t="shared" si="8"/>
        <v>-</v>
      </c>
      <c r="BZ6" s="35">
        <f t="shared" si="8"/>
        <v>57.31</v>
      </c>
      <c r="CA6" s="34" t="str">
        <f>IF(CA7="","",IF(CA7="-","【-】","【"&amp;SUBSTITUTE(TEXT(CA7,"#,##0.00"),"-","△")&amp;"】"))</f>
        <v>【59.59】</v>
      </c>
      <c r="CB6" s="35" t="str">
        <f>IF(CB7="",NA(),CB7)</f>
        <v>-</v>
      </c>
      <c r="CC6" s="35" t="str">
        <f t="shared" ref="CC6:CK6" si="9">IF(CC7="",NA(),CC7)</f>
        <v>-</v>
      </c>
      <c r="CD6" s="35" t="str">
        <f t="shared" si="9"/>
        <v>-</v>
      </c>
      <c r="CE6" s="35" t="str">
        <f t="shared" si="9"/>
        <v>-</v>
      </c>
      <c r="CF6" s="35">
        <f t="shared" si="9"/>
        <v>186.89</v>
      </c>
      <c r="CG6" s="35" t="str">
        <f t="shared" si="9"/>
        <v>-</v>
      </c>
      <c r="CH6" s="35" t="str">
        <f t="shared" si="9"/>
        <v>-</v>
      </c>
      <c r="CI6" s="35" t="str">
        <f t="shared" si="9"/>
        <v>-</v>
      </c>
      <c r="CJ6" s="35" t="str">
        <f t="shared" si="9"/>
        <v>-</v>
      </c>
      <c r="CK6" s="35">
        <f t="shared" si="9"/>
        <v>273.52</v>
      </c>
      <c r="CL6" s="34" t="str">
        <f>IF(CL7="","",IF(CL7="-","【-】","【"&amp;SUBSTITUTE(TEXT(CL7,"#,##0.00"),"-","△")&amp;"】"))</f>
        <v>【257.86】</v>
      </c>
      <c r="CM6" s="35" t="str">
        <f>IF(CM7="",NA(),CM7)</f>
        <v>-</v>
      </c>
      <c r="CN6" s="35" t="str">
        <f t="shared" ref="CN6:CV6" si="10">IF(CN7="",NA(),CN7)</f>
        <v>-</v>
      </c>
      <c r="CO6" s="35" t="str">
        <f t="shared" si="10"/>
        <v>-</v>
      </c>
      <c r="CP6" s="35" t="str">
        <f t="shared" si="10"/>
        <v>-</v>
      </c>
      <c r="CQ6" s="35">
        <f t="shared" si="10"/>
        <v>60.83</v>
      </c>
      <c r="CR6" s="35" t="str">
        <f t="shared" si="10"/>
        <v>-</v>
      </c>
      <c r="CS6" s="35" t="str">
        <f t="shared" si="10"/>
        <v>-</v>
      </c>
      <c r="CT6" s="35" t="str">
        <f t="shared" si="10"/>
        <v>-</v>
      </c>
      <c r="CU6" s="35" t="str">
        <f t="shared" si="10"/>
        <v>-</v>
      </c>
      <c r="CV6" s="35">
        <f t="shared" si="10"/>
        <v>50.14</v>
      </c>
      <c r="CW6" s="34" t="str">
        <f>IF(CW7="","",IF(CW7="-","【-】","【"&amp;SUBSTITUTE(TEXT(CW7,"#,##0.00"),"-","△")&amp;"】"))</f>
        <v>【51.30】</v>
      </c>
      <c r="CX6" s="35" t="str">
        <f>IF(CX7="",NA(),CX7)</f>
        <v>-</v>
      </c>
      <c r="CY6" s="35" t="str">
        <f t="shared" ref="CY6:DG6" si="11">IF(CY7="",NA(),CY7)</f>
        <v>-</v>
      </c>
      <c r="CZ6" s="35" t="str">
        <f t="shared" si="11"/>
        <v>-</v>
      </c>
      <c r="DA6" s="35" t="str">
        <f t="shared" si="11"/>
        <v>-</v>
      </c>
      <c r="DB6" s="35">
        <f t="shared" si="11"/>
        <v>97.05</v>
      </c>
      <c r="DC6" s="35" t="str">
        <f t="shared" si="11"/>
        <v>-</v>
      </c>
      <c r="DD6" s="35" t="str">
        <f t="shared" si="11"/>
        <v>-</v>
      </c>
      <c r="DE6" s="35" t="str">
        <f t="shared" si="11"/>
        <v>-</v>
      </c>
      <c r="DF6" s="35" t="str">
        <f t="shared" si="11"/>
        <v>-</v>
      </c>
      <c r="DG6" s="35">
        <f t="shared" si="11"/>
        <v>84.98</v>
      </c>
      <c r="DH6" s="34" t="str">
        <f>IF(DH7="","",IF(DH7="-","【-】","【"&amp;SUBSTITUTE(TEXT(DH7,"#,##0.00"),"-","△")&amp;"】"))</f>
        <v>【86.22】</v>
      </c>
      <c r="DI6" s="35" t="str">
        <f>IF(DI7="",NA(),DI7)</f>
        <v>-</v>
      </c>
      <c r="DJ6" s="35" t="str">
        <f t="shared" ref="DJ6:DR6" si="12">IF(DJ7="",NA(),DJ7)</f>
        <v>-</v>
      </c>
      <c r="DK6" s="35" t="str">
        <f t="shared" si="12"/>
        <v>-</v>
      </c>
      <c r="DL6" s="35" t="str">
        <f t="shared" si="12"/>
        <v>-</v>
      </c>
      <c r="DM6" s="35">
        <f t="shared" si="12"/>
        <v>4.93</v>
      </c>
      <c r="DN6" s="35" t="str">
        <f t="shared" si="12"/>
        <v>-</v>
      </c>
      <c r="DO6" s="35" t="str">
        <f t="shared" si="12"/>
        <v>-</v>
      </c>
      <c r="DP6" s="35" t="str">
        <f t="shared" si="12"/>
        <v>-</v>
      </c>
      <c r="DQ6" s="35" t="str">
        <f t="shared" si="12"/>
        <v>-</v>
      </c>
      <c r="DR6" s="35">
        <f t="shared" si="12"/>
        <v>23.06</v>
      </c>
      <c r="DS6" s="34" t="str">
        <f>IF(DS7="","",IF(DS7="-","【-】","【"&amp;SUBSTITUTE(TEXT(DS7,"#,##0.00"),"-","△")&amp;"】"))</f>
        <v>【24.97】</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4">
        <f t="shared" si="13"/>
        <v>0</v>
      </c>
      <c r="ED6" s="34" t="str">
        <f>IF(ED7="","",IF(ED7="-","【-】","【"&amp;SUBSTITUTE(TEXT(ED7,"#,##0.00"),"-","△")&amp;"】"))</f>
        <v>【0.00】</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0.02</v>
      </c>
      <c r="EO6" s="34" t="str">
        <f>IF(EO7="","",IF(EO7="-","【-】","【"&amp;SUBSTITUTE(TEXT(EO7,"#,##0.00"),"-","△")&amp;"】"))</f>
        <v>【0.02】</v>
      </c>
    </row>
    <row r="7" spans="1:148" s="36" customFormat="1" x14ac:dyDescent="0.15">
      <c r="A7" s="28"/>
      <c r="B7" s="37">
        <v>2019</v>
      </c>
      <c r="C7" s="37">
        <v>232076</v>
      </c>
      <c r="D7" s="37">
        <v>46</v>
      </c>
      <c r="E7" s="37">
        <v>17</v>
      </c>
      <c r="F7" s="37">
        <v>5</v>
      </c>
      <c r="G7" s="37">
        <v>0</v>
      </c>
      <c r="H7" s="37" t="s">
        <v>96</v>
      </c>
      <c r="I7" s="37" t="s">
        <v>97</v>
      </c>
      <c r="J7" s="37" t="s">
        <v>98</v>
      </c>
      <c r="K7" s="37" t="s">
        <v>99</v>
      </c>
      <c r="L7" s="37" t="s">
        <v>100</v>
      </c>
      <c r="M7" s="37" t="s">
        <v>101</v>
      </c>
      <c r="N7" s="38" t="s">
        <v>102</v>
      </c>
      <c r="O7" s="38">
        <v>82.31</v>
      </c>
      <c r="P7" s="38">
        <v>1.54</v>
      </c>
      <c r="Q7" s="38">
        <v>87.13</v>
      </c>
      <c r="R7" s="38">
        <v>3596</v>
      </c>
      <c r="S7" s="38">
        <v>186802</v>
      </c>
      <c r="T7" s="38">
        <v>161.13999999999999</v>
      </c>
      <c r="U7" s="38">
        <v>1159.25</v>
      </c>
      <c r="V7" s="38">
        <v>2878</v>
      </c>
      <c r="W7" s="38">
        <v>1.62</v>
      </c>
      <c r="X7" s="38">
        <v>1776.54</v>
      </c>
      <c r="Y7" s="38" t="s">
        <v>102</v>
      </c>
      <c r="Z7" s="38" t="s">
        <v>102</v>
      </c>
      <c r="AA7" s="38" t="s">
        <v>102</v>
      </c>
      <c r="AB7" s="38" t="s">
        <v>102</v>
      </c>
      <c r="AC7" s="38">
        <v>110.36</v>
      </c>
      <c r="AD7" s="38" t="s">
        <v>102</v>
      </c>
      <c r="AE7" s="38" t="s">
        <v>102</v>
      </c>
      <c r="AF7" s="38" t="s">
        <v>102</v>
      </c>
      <c r="AG7" s="38" t="s">
        <v>102</v>
      </c>
      <c r="AH7" s="38">
        <v>103.6</v>
      </c>
      <c r="AI7" s="38">
        <v>102.97</v>
      </c>
      <c r="AJ7" s="38" t="s">
        <v>102</v>
      </c>
      <c r="AK7" s="38" t="s">
        <v>102</v>
      </c>
      <c r="AL7" s="38" t="s">
        <v>102</v>
      </c>
      <c r="AM7" s="38" t="s">
        <v>102</v>
      </c>
      <c r="AN7" s="38">
        <v>0</v>
      </c>
      <c r="AO7" s="38" t="s">
        <v>102</v>
      </c>
      <c r="AP7" s="38" t="s">
        <v>102</v>
      </c>
      <c r="AQ7" s="38" t="s">
        <v>102</v>
      </c>
      <c r="AR7" s="38" t="s">
        <v>102</v>
      </c>
      <c r="AS7" s="38">
        <v>193.99</v>
      </c>
      <c r="AT7" s="38">
        <v>165.48</v>
      </c>
      <c r="AU7" s="38" t="s">
        <v>102</v>
      </c>
      <c r="AV7" s="38" t="s">
        <v>102</v>
      </c>
      <c r="AW7" s="38" t="s">
        <v>102</v>
      </c>
      <c r="AX7" s="38" t="s">
        <v>102</v>
      </c>
      <c r="AY7" s="38">
        <v>58.76</v>
      </c>
      <c r="AZ7" s="38" t="s">
        <v>102</v>
      </c>
      <c r="BA7" s="38" t="s">
        <v>102</v>
      </c>
      <c r="BB7" s="38" t="s">
        <v>102</v>
      </c>
      <c r="BC7" s="38" t="s">
        <v>102</v>
      </c>
      <c r="BD7" s="38">
        <v>26.99</v>
      </c>
      <c r="BE7" s="38">
        <v>33.840000000000003</v>
      </c>
      <c r="BF7" s="38" t="s">
        <v>102</v>
      </c>
      <c r="BG7" s="38" t="s">
        <v>102</v>
      </c>
      <c r="BH7" s="38" t="s">
        <v>102</v>
      </c>
      <c r="BI7" s="38" t="s">
        <v>102</v>
      </c>
      <c r="BJ7" s="38">
        <v>0</v>
      </c>
      <c r="BK7" s="38" t="s">
        <v>102</v>
      </c>
      <c r="BL7" s="38" t="s">
        <v>102</v>
      </c>
      <c r="BM7" s="38" t="s">
        <v>102</v>
      </c>
      <c r="BN7" s="38" t="s">
        <v>102</v>
      </c>
      <c r="BO7" s="38">
        <v>826.83</v>
      </c>
      <c r="BP7" s="38">
        <v>765.47</v>
      </c>
      <c r="BQ7" s="38" t="s">
        <v>102</v>
      </c>
      <c r="BR7" s="38" t="s">
        <v>102</v>
      </c>
      <c r="BS7" s="38" t="s">
        <v>102</v>
      </c>
      <c r="BT7" s="38" t="s">
        <v>102</v>
      </c>
      <c r="BU7" s="38">
        <v>73.52</v>
      </c>
      <c r="BV7" s="38" t="s">
        <v>102</v>
      </c>
      <c r="BW7" s="38" t="s">
        <v>102</v>
      </c>
      <c r="BX7" s="38" t="s">
        <v>102</v>
      </c>
      <c r="BY7" s="38" t="s">
        <v>102</v>
      </c>
      <c r="BZ7" s="38">
        <v>57.31</v>
      </c>
      <c r="CA7" s="38">
        <v>59.59</v>
      </c>
      <c r="CB7" s="38" t="s">
        <v>102</v>
      </c>
      <c r="CC7" s="38" t="s">
        <v>102</v>
      </c>
      <c r="CD7" s="38" t="s">
        <v>102</v>
      </c>
      <c r="CE7" s="38" t="s">
        <v>102</v>
      </c>
      <c r="CF7" s="38">
        <v>186.89</v>
      </c>
      <c r="CG7" s="38" t="s">
        <v>102</v>
      </c>
      <c r="CH7" s="38" t="s">
        <v>102</v>
      </c>
      <c r="CI7" s="38" t="s">
        <v>102</v>
      </c>
      <c r="CJ7" s="38" t="s">
        <v>102</v>
      </c>
      <c r="CK7" s="38">
        <v>273.52</v>
      </c>
      <c r="CL7" s="38">
        <v>257.86</v>
      </c>
      <c r="CM7" s="38" t="s">
        <v>102</v>
      </c>
      <c r="CN7" s="38" t="s">
        <v>102</v>
      </c>
      <c r="CO7" s="38" t="s">
        <v>102</v>
      </c>
      <c r="CP7" s="38" t="s">
        <v>102</v>
      </c>
      <c r="CQ7" s="38">
        <v>60.83</v>
      </c>
      <c r="CR7" s="38" t="s">
        <v>102</v>
      </c>
      <c r="CS7" s="38" t="s">
        <v>102</v>
      </c>
      <c r="CT7" s="38" t="s">
        <v>102</v>
      </c>
      <c r="CU7" s="38" t="s">
        <v>102</v>
      </c>
      <c r="CV7" s="38">
        <v>50.14</v>
      </c>
      <c r="CW7" s="38">
        <v>51.3</v>
      </c>
      <c r="CX7" s="38" t="s">
        <v>102</v>
      </c>
      <c r="CY7" s="38" t="s">
        <v>102</v>
      </c>
      <c r="CZ7" s="38" t="s">
        <v>102</v>
      </c>
      <c r="DA7" s="38" t="s">
        <v>102</v>
      </c>
      <c r="DB7" s="38">
        <v>97.05</v>
      </c>
      <c r="DC7" s="38" t="s">
        <v>102</v>
      </c>
      <c r="DD7" s="38" t="s">
        <v>102</v>
      </c>
      <c r="DE7" s="38" t="s">
        <v>102</v>
      </c>
      <c r="DF7" s="38" t="s">
        <v>102</v>
      </c>
      <c r="DG7" s="38">
        <v>84.98</v>
      </c>
      <c r="DH7" s="38">
        <v>86.22</v>
      </c>
      <c r="DI7" s="38" t="s">
        <v>102</v>
      </c>
      <c r="DJ7" s="38" t="s">
        <v>102</v>
      </c>
      <c r="DK7" s="38" t="s">
        <v>102</v>
      </c>
      <c r="DL7" s="38" t="s">
        <v>102</v>
      </c>
      <c r="DM7" s="38">
        <v>4.93</v>
      </c>
      <c r="DN7" s="38" t="s">
        <v>102</v>
      </c>
      <c r="DO7" s="38" t="s">
        <v>102</v>
      </c>
      <c r="DP7" s="38" t="s">
        <v>102</v>
      </c>
      <c r="DQ7" s="38" t="s">
        <v>102</v>
      </c>
      <c r="DR7" s="38">
        <v>23.06</v>
      </c>
      <c r="DS7" s="38">
        <v>24.97</v>
      </c>
      <c r="DT7" s="38" t="s">
        <v>102</v>
      </c>
      <c r="DU7" s="38" t="s">
        <v>102</v>
      </c>
      <c r="DV7" s="38" t="s">
        <v>102</v>
      </c>
      <c r="DW7" s="38" t="s">
        <v>102</v>
      </c>
      <c r="DX7" s="38">
        <v>0</v>
      </c>
      <c r="DY7" s="38" t="s">
        <v>102</v>
      </c>
      <c r="DZ7" s="38" t="s">
        <v>102</v>
      </c>
      <c r="EA7" s="38" t="s">
        <v>102</v>
      </c>
      <c r="EB7" s="38" t="s">
        <v>102</v>
      </c>
      <c r="EC7" s="38">
        <v>0</v>
      </c>
      <c r="ED7" s="38">
        <v>0</v>
      </c>
      <c r="EE7" s="38" t="s">
        <v>102</v>
      </c>
      <c r="EF7" s="38" t="s">
        <v>102</v>
      </c>
      <c r="EG7" s="38" t="s">
        <v>102</v>
      </c>
      <c r="EH7" s="38" t="s">
        <v>102</v>
      </c>
      <c r="EI7" s="38">
        <v>0</v>
      </c>
      <c r="EJ7" s="38" t="s">
        <v>102</v>
      </c>
      <c r="EK7" s="38" t="s">
        <v>102</v>
      </c>
      <c r="EL7" s="38" t="s">
        <v>102</v>
      </c>
      <c r="EM7" s="38" t="s">
        <v>102</v>
      </c>
      <c r="EN7" s="38">
        <v>0.02</v>
      </c>
      <c r="EO7" s="38">
        <v>0.02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110</v>
      </c>
      <c r="D13" t="s">
        <v>110</v>
      </c>
      <c r="E13" t="s">
        <v>110</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2020-12-04T02:36:56Z</dcterms:created>
  <dc:creator>公営企業課</dc:creator>
  <cp:lastPrinted>2021-02-08T02:26:51Z</cp:lastPrinted>
  <dcterms:modified xsi:type="dcterms:W3CDTF">2021-02-08T02:29:47Z</dcterms:modified>
  <dc:title>経営比較分析表</dc:title>
</cp:coreProperties>
</file>