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8農業集落排水\"/>
    </mc:Choice>
  </mc:AlternateContent>
  <xr:revisionPtr revIDLastSave="0" documentId="13_ncr:1_{A8289C21-E64B-4C09-A5E2-60DB48E88D1B}" xr6:coauthVersionLast="36" xr6:coauthVersionMax="47" xr10:uidLastSave="{00000000-0000-0000-0000-000000000000}"/>
  <workbookProtection workbookAlgorithmName="SHA-512" workbookHashValue="S8zcE1Imqn5VwaTaRqELVG+2taj0K0D098bzh57Gm6jTrJRWqu5lZqGZcbX3ZfQjeFjpnft73E7LK/+CjL7GMA==" workbookSaltValue="4DrPhNfGcm2WONtmUJJm5Q=="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<sst xmlns="http://schemas.openxmlformats.org/spreadsheetml/2006/main" count="275" uniqueCount="116">
  <si>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</si>
  <si>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</si>
  <si>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</si>
  <si>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</si>
  <si>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</si>
  <si>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</si>
  <si>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</si>
  <si>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</si>
  <si>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</si>
  <si>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</si>
  <si>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</si>
  <si>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</si>
  <si>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</si>
  <si>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</si>
  <si>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</si>
  <si>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</si>
  <si>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</si>
  <si>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</si>
  <si>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</si>
  <si>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</si>
  <si>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</si>
  <si>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</si>
  <si>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</si>
  <si>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</si>
  <si>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</si>
  <si>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</si>
  <si>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</si>
  <si>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</si>
  <si>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</si>
  <si>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</si>
  <si>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</si>
  <si>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</si>
  <si>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</si>
  <si>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</si>
  <si>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</si>
  <si>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</si>
  <si>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</si>
  <si>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</si>
  <si>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</si>
  <si>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</si>
  <si>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</si>
  <si>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</si>
  <si>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</si>
  <si>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</si>
  <si>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</si>
  <si>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</si>
  <si>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</si>
  <si>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</si>
  <si>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</si>
  <si>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</si>
  <si>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</si>
  <si>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</si>
  <si>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</si>
  <si>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</si>
  <si>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</si>
  <si>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</si>
  <si>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</si>
  <si>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</si>
  <si>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</si>
  <si>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</si>
  <si>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</si>
  <si>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</si>
  <si>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</si>
  <si>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</si>
  <si>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</si>
  <si>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</si>
  <si>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</si>
  <si>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</si>
  <si>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</si>
  <si>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</si>
  <si>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</si>
  <si>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</si>
  <si>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</si>
  <si>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</si>
  <si>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</si>
  <si>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</si>
  <si>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</si>
  <si>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</si>
  <si>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</si>
  <si>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</si>
  <si>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</si>
  <si>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</si>
  <si>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</si>
  <si>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</si>
  <si>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</si>
  <si>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</si>
  <si>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</si>
  <si>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</si>
  <si>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</si>
  <si>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</si>
  <si>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</si>
  <si>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</si>
  <si>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</si>
  <si>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</si>
  <si>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</si>
  <si>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</si>
  <si>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豊川市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</si>
  <si>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</si>
  <si>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</si>
  <si>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</si>
  <si>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</si>
  <si>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</si>
  <si>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</si>
  <si>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</si>
  <si>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</si>
  <si>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</si>
  <si>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</si>
  <si>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</si>
  <si>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</si>
  <si>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</si>
  <si>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</si>
  <si>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</si>
  <si>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</si>
  <si>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農村地区で人口減少傾向にあるため今後使用料単価設定、計画的な維持修繕、施設老朽化対策、広域化などにより経営改善を図る必要がある。
　なお、経営戦略については令和2年度に策定及び公表を行い、令和6年度に見直す予定である。</t>
    <phoneticPr fontId="4"/>
  </si>
  <si>
    <t>①　有形固定資産減価償却率
　既存施設の償却が進み増加した。平成の初頭から中頃に建設されたため、耐用年数が経過していない資産も多いことが平均を下回った要因と考えられる。
②　管渠老朽化率
　耐用年数を超えた管渠がないため0%となった。
③　管渠改善率
　更新が必要な施設があったため、実施した結果、増加した。</t>
    <phoneticPr fontId="4"/>
  </si>
  <si>
    <t>①　経常収支比率
　昨年度と比較すると一部の資産の償却期間終了により長期前受金戻入が減少したが、それ以上に減価償却費の減少幅が大きいため比率は上がった。100%を超え黒字であるが、一般会計からの繰出金が多額にあることがその要因として考えられるため、更なる経費削減を図る必要がある。
②　累積欠損金比率
　0%であり今後も0%を維持するよう努める。
③　流動比率
　昨年度と比較すると工事等の未払金増加で負債が増加したものの、それ以上に一般会計からの繰出金の増加で現金資産が増加したため比率は上がった。平均を上回っているものの、一般会計からの繰出金が多額にあるため、更なる経費削減を図る必要がある。
④　企業債残高対事業規模比率
　償還額全額を繰出金で賄ったため0%となった。
⑤　経費回収率
　昨年度に比べ、委託費の増加に伴い、減少した。平均を上回っているものの、一般会計からの繰出金が多額にあるため、更なる経費削減を図る必要がある。
⑥　汚水処理原価
　昨年度に比べ、委託費の増加に伴い、増加した。平均より良好であるものの、一般会計からの繰出金が多額にあるため、更なる経費削減を図る必要がある。
⑦　施設利用率
　昨年度より水洗便所設置済人口の増加も影響し増加したものの平均を下回った。公共下水道への接続切り替えなども検討する。
⑧　水洗化率
　平均を上回っているが、現状は新規整備はなく、新規接続も少なく、横ばいで推移することが予想される。</t>
    <rPh sb="400" eb="402">
      <t>イタク</t>
    </rPh>
    <rPh sb="402" eb="403">
      <t>ヒ</t>
    </rPh>
    <rPh sb="481" eb="483">
      <t>イタク</t>
    </rPh>
    <rPh sb="483" eb="484">
      <t>ヒ</t>
    </rPh>
    <rPh sb="554" eb="557">
      <t>サクネンド</t>
    </rPh>
    <rPh sb="585" eb="587">
      <t>シタマワ</t>
    </rPh>
    <rPh sb="590" eb="592">
      <t>コウキョウ</t>
    </rPh>
    <rPh sb="592" eb="595">
      <t>ゲスイドウ</t>
    </rPh>
    <rPh sb="597" eb="599">
      <t>セツゾク</t>
    </rPh>
    <rPh sb="599" eb="600">
      <t>キ</t>
    </rPh>
    <rPh sb="601" eb="602">
      <t>カ</t>
    </rPh>
    <rPh sb="606" eb="608">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</si>
</sst>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c:v>0.87</c:v>
                </c:pt>
                <c:pt idx="4">
                  <c:v>2</c:v>
                </c:pt>
              </c:numCache>
            </c:numRef>
          </c:val>
          <c:extLst>
            <c:ext xmlns:c16="http://schemas.microsoft.com/office/drawing/2014/chart" uri="{C3380CC4-5D6E-409C-BE32-E72D297353CC}">
              <c16:uniqueId val="{00000000-BB0A-491D-BD8E-04049F30BE4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BB0A-491D-BD8E-04049F30BE4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60.83</c:v>
                </c:pt>
                <c:pt idx="3">
                  <c:v>59.98</c:v>
                </c:pt>
                <c:pt idx="4">
                  <c:v>62.43</c:v>
                </c:pt>
              </c:numCache>
            </c:numRef>
          </c:val>
          <c:extLst>
            <c:ext xmlns:c16="http://schemas.microsoft.com/office/drawing/2014/chart" uri="{C3380CC4-5D6E-409C-BE32-E72D297353CC}">
              <c16:uniqueId val="{00000000-22FD-4D64-97D9-5676C2F7F51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22FD-4D64-97D9-5676C2F7F51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97.05</c:v>
                </c:pt>
                <c:pt idx="3">
                  <c:v>96.98</c:v>
                </c:pt>
                <c:pt idx="4">
                  <c:v>96.99</c:v>
                </c:pt>
              </c:numCache>
            </c:numRef>
          </c:val>
          <c:extLst>
            <c:ext xmlns:c16="http://schemas.microsoft.com/office/drawing/2014/chart" uri="{C3380CC4-5D6E-409C-BE32-E72D297353CC}">
              <c16:uniqueId val="{00000000-F70D-4218-ADDB-BDF301475C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F70D-4218-ADDB-BDF301475C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110.36</c:v>
                </c:pt>
                <c:pt idx="3">
                  <c:v>111.47</c:v>
                </c:pt>
                <c:pt idx="4">
                  <c:v>116.71</c:v>
                </c:pt>
              </c:numCache>
            </c:numRef>
          </c:val>
          <c:extLst>
            <c:ext xmlns:c16="http://schemas.microsoft.com/office/drawing/2014/chart" uri="{C3380CC4-5D6E-409C-BE32-E72D297353CC}">
              <c16:uniqueId val="{00000000-5D0C-4983-8CC2-3598F41A68B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5D0C-4983-8CC2-3598F41A68B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4.93</c:v>
                </c:pt>
                <c:pt idx="3">
                  <c:v>9.77</c:v>
                </c:pt>
                <c:pt idx="4">
                  <c:v>13.12</c:v>
                </c:pt>
              </c:numCache>
            </c:numRef>
          </c:val>
          <c:extLst>
            <c:ext xmlns:c16="http://schemas.microsoft.com/office/drawing/2014/chart" uri="{C3380CC4-5D6E-409C-BE32-E72D297353CC}">
              <c16:uniqueId val="{00000000-8AB3-43E2-A248-C759B59575B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8AB3-43E2-A248-C759B59575B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F34-4F6C-A31B-C4D547995DE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F34-4F6C-A31B-C4D547995DE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3D1-4B5B-AF4C-9977239B3EE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03D1-4B5B-AF4C-9977239B3EE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58.76</c:v>
                </c:pt>
                <c:pt idx="3">
                  <c:v>60.35</c:v>
                </c:pt>
                <c:pt idx="4">
                  <c:v>84.25</c:v>
                </c:pt>
              </c:numCache>
            </c:numRef>
          </c:val>
          <c:extLst>
            <c:ext xmlns:c16="http://schemas.microsoft.com/office/drawing/2014/chart" uri="{C3380CC4-5D6E-409C-BE32-E72D297353CC}">
              <c16:uniqueId val="{00000000-DA82-4AB6-914A-1D1A75CB883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DA82-4AB6-914A-1D1A75CB883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155-4D16-A173-DB0390D22D0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7155-4D16-A173-DB0390D22D0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73.52</c:v>
                </c:pt>
                <c:pt idx="3">
                  <c:v>70.209999999999994</c:v>
                </c:pt>
                <c:pt idx="4">
                  <c:v>65.489999999999995</c:v>
                </c:pt>
              </c:numCache>
            </c:numRef>
          </c:val>
          <c:extLst>
            <c:ext xmlns:c16="http://schemas.microsoft.com/office/drawing/2014/chart" uri="{C3380CC4-5D6E-409C-BE32-E72D297353CC}">
              <c16:uniqueId val="{00000000-D493-44A5-AE8E-B49F0761A54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D493-44A5-AE8E-B49F0761A54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186.89</c:v>
                </c:pt>
                <c:pt idx="3">
                  <c:v>198.51</c:v>
                </c:pt>
                <c:pt idx="4">
                  <c:v>210.38</c:v>
                </c:pt>
              </c:numCache>
            </c:numRef>
          </c:val>
          <c:extLst>
            <c:ext xmlns:c16="http://schemas.microsoft.com/office/drawing/2014/chart" uri="{C3380CC4-5D6E-409C-BE32-E72D297353CC}">
              <c16:uniqueId val="{00000000-80AE-4D4E-88C0-3E5D2F7849C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80AE-4D4E-88C0-3E5D2F7849C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愛知県　豊川市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51">
        <f>データ!S6</f>
        <v>186775</v>
      </c>
      <c r="AM8" s="51"/>
      <c r="AN8" s="51"/>
      <c r="AO8" s="51"/>
      <c r="AP8" s="51"/>
      <c r="AQ8" s="51"/>
      <c r="AR8" s="51"/>
      <c r="AS8" s="51"/>
      <c r="AT8" s="52">
        <f>データ!T6</f>
        <v>161.13999999999999</v>
      </c>
      <c r="AU8" s="52"/>
      <c r="AV8" s="52"/>
      <c r="AW8" s="52"/>
      <c r="AX8" s="52"/>
      <c r="AY8" s="52"/>
      <c r="AZ8" s="52"/>
      <c r="BA8" s="52"/>
      <c r="BB8" s="52">
        <f>データ!U6</f>
        <v>1159.0899999999999</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84.02</v>
      </c>
      <c r="J10" s="52"/>
      <c r="K10" s="52"/>
      <c r="L10" s="52"/>
      <c r="M10" s="52"/>
      <c r="N10" s="52"/>
      <c r="O10" s="52"/>
      <c r="P10" s="52">
        <f>データ!P6</f>
        <v>1.51</v>
      </c>
      <c r="Q10" s="52"/>
      <c r="R10" s="52"/>
      <c r="S10" s="52"/>
      <c r="T10" s="52"/>
      <c r="U10" s="52"/>
      <c r="V10" s="52"/>
      <c r="W10" s="52">
        <f>データ!Q6</f>
        <v>78.03</v>
      </c>
      <c r="X10" s="52"/>
      <c r="Y10" s="52"/>
      <c r="Z10" s="52"/>
      <c r="AA10" s="52"/>
      <c r="AB10" s="52"/>
      <c r="AC10" s="52"/>
      <c r="AD10" s="51">
        <f>データ!R6</f>
        <v>3596</v>
      </c>
      <c r="AE10" s="51"/>
      <c r="AF10" s="51"/>
      <c r="AG10" s="51"/>
      <c r="AH10" s="51"/>
      <c r="AI10" s="51"/>
      <c r="AJ10" s="51"/>
      <c r="AK10" s="2"/>
      <c r="AL10" s="51">
        <f>データ!V6</f>
        <v>2822</v>
      </c>
      <c r="AM10" s="51"/>
      <c r="AN10" s="51"/>
      <c r="AO10" s="51"/>
      <c r="AP10" s="51"/>
      <c r="AQ10" s="51"/>
      <c r="AR10" s="51"/>
      <c r="AS10" s="51"/>
      <c r="AT10" s="52">
        <f>データ!W6</f>
        <v>1.62</v>
      </c>
      <c r="AU10" s="52"/>
      <c r="AV10" s="52"/>
      <c r="AW10" s="52"/>
      <c r="AX10" s="52"/>
      <c r="AY10" s="52"/>
      <c r="AZ10" s="52"/>
      <c r="BA10" s="52"/>
      <c r="BB10" s="52">
        <f>データ!X6</f>
        <v>1741.98</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4" t="s">
        <v>115</v>
      </c>
      <c r="BM16" s="45"/>
      <c r="BN16" s="45"/>
      <c r="BO16" s="45"/>
      <c r="BP16" s="45"/>
      <c r="BQ16" s="45"/>
      <c r="BR16" s="45"/>
      <c r="BS16" s="45"/>
      <c r="BT16" s="45"/>
      <c r="BU16" s="45"/>
      <c r="BV16" s="45"/>
      <c r="BW16" s="45"/>
      <c r="BX16" s="45"/>
      <c r="BY16" s="45"/>
      <c r="BZ16" s="4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4"/>
      <c r="BM17" s="45"/>
      <c r="BN17" s="45"/>
      <c r="BO17" s="45"/>
      <c r="BP17" s="45"/>
      <c r="BQ17" s="45"/>
      <c r="BR17" s="45"/>
      <c r="BS17" s="45"/>
      <c r="BT17" s="45"/>
      <c r="BU17" s="45"/>
      <c r="BV17" s="45"/>
      <c r="BW17" s="45"/>
      <c r="BX17" s="45"/>
      <c r="BY17" s="45"/>
      <c r="BZ17" s="4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4"/>
      <c r="BM18" s="45"/>
      <c r="BN18" s="45"/>
      <c r="BO18" s="45"/>
      <c r="BP18" s="45"/>
      <c r="BQ18" s="45"/>
      <c r="BR18" s="45"/>
      <c r="BS18" s="45"/>
      <c r="BT18" s="45"/>
      <c r="BU18" s="45"/>
      <c r="BV18" s="45"/>
      <c r="BW18" s="45"/>
      <c r="BX18" s="45"/>
      <c r="BY18" s="45"/>
      <c r="BZ18" s="4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4"/>
      <c r="BM19" s="45"/>
      <c r="BN19" s="45"/>
      <c r="BO19" s="45"/>
      <c r="BP19" s="45"/>
      <c r="BQ19" s="45"/>
      <c r="BR19" s="45"/>
      <c r="BS19" s="45"/>
      <c r="BT19" s="45"/>
      <c r="BU19" s="45"/>
      <c r="BV19" s="45"/>
      <c r="BW19" s="45"/>
      <c r="BX19" s="45"/>
      <c r="BY19" s="45"/>
      <c r="BZ19" s="4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4"/>
      <c r="BM20" s="45"/>
      <c r="BN20" s="45"/>
      <c r="BO20" s="45"/>
      <c r="BP20" s="45"/>
      <c r="BQ20" s="45"/>
      <c r="BR20" s="45"/>
      <c r="BS20" s="45"/>
      <c r="BT20" s="45"/>
      <c r="BU20" s="45"/>
      <c r="BV20" s="45"/>
      <c r="BW20" s="45"/>
      <c r="BX20" s="45"/>
      <c r="BY20" s="45"/>
      <c r="BZ20" s="4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4"/>
      <c r="BM21" s="45"/>
      <c r="BN21" s="45"/>
      <c r="BO21" s="45"/>
      <c r="BP21" s="45"/>
      <c r="BQ21" s="45"/>
      <c r="BR21" s="45"/>
      <c r="BS21" s="45"/>
      <c r="BT21" s="45"/>
      <c r="BU21" s="45"/>
      <c r="BV21" s="45"/>
      <c r="BW21" s="45"/>
      <c r="BX21" s="45"/>
      <c r="BY21" s="45"/>
      <c r="BZ21" s="4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4"/>
      <c r="BM22" s="45"/>
      <c r="BN22" s="45"/>
      <c r="BO22" s="45"/>
      <c r="BP22" s="45"/>
      <c r="BQ22" s="45"/>
      <c r="BR22" s="45"/>
      <c r="BS22" s="45"/>
      <c r="BT22" s="45"/>
      <c r="BU22" s="45"/>
      <c r="BV22" s="45"/>
      <c r="BW22" s="45"/>
      <c r="BX22" s="45"/>
      <c r="BY22" s="45"/>
      <c r="BZ22" s="4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4"/>
      <c r="BM23" s="45"/>
      <c r="BN23" s="45"/>
      <c r="BO23" s="45"/>
      <c r="BP23" s="45"/>
      <c r="BQ23" s="45"/>
      <c r="BR23" s="45"/>
      <c r="BS23" s="45"/>
      <c r="BT23" s="45"/>
      <c r="BU23" s="45"/>
      <c r="BV23" s="45"/>
      <c r="BW23" s="45"/>
      <c r="BX23" s="45"/>
      <c r="BY23" s="45"/>
      <c r="BZ23" s="4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4"/>
      <c r="BM24" s="45"/>
      <c r="BN24" s="45"/>
      <c r="BO24" s="45"/>
      <c r="BP24" s="45"/>
      <c r="BQ24" s="45"/>
      <c r="BR24" s="45"/>
      <c r="BS24" s="45"/>
      <c r="BT24" s="45"/>
      <c r="BU24" s="45"/>
      <c r="BV24" s="45"/>
      <c r="BW24" s="45"/>
      <c r="BX24" s="45"/>
      <c r="BY24" s="45"/>
      <c r="BZ24" s="4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4"/>
      <c r="BM25" s="45"/>
      <c r="BN25" s="45"/>
      <c r="BO25" s="45"/>
      <c r="BP25" s="45"/>
      <c r="BQ25" s="45"/>
      <c r="BR25" s="45"/>
      <c r="BS25" s="45"/>
      <c r="BT25" s="45"/>
      <c r="BU25" s="45"/>
      <c r="BV25" s="45"/>
      <c r="BW25" s="45"/>
      <c r="BX25" s="45"/>
      <c r="BY25" s="45"/>
      <c r="BZ25" s="4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4"/>
      <c r="BM26" s="45"/>
      <c r="BN26" s="45"/>
      <c r="BO26" s="45"/>
      <c r="BP26" s="45"/>
      <c r="BQ26" s="45"/>
      <c r="BR26" s="45"/>
      <c r="BS26" s="45"/>
      <c r="BT26" s="45"/>
      <c r="BU26" s="45"/>
      <c r="BV26" s="45"/>
      <c r="BW26" s="45"/>
      <c r="BX26" s="45"/>
      <c r="BY26" s="45"/>
      <c r="BZ26" s="4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4"/>
      <c r="BM27" s="45"/>
      <c r="BN27" s="45"/>
      <c r="BO27" s="45"/>
      <c r="BP27" s="45"/>
      <c r="BQ27" s="45"/>
      <c r="BR27" s="45"/>
      <c r="BS27" s="45"/>
      <c r="BT27" s="45"/>
      <c r="BU27" s="45"/>
      <c r="BV27" s="45"/>
      <c r="BW27" s="45"/>
      <c r="BX27" s="45"/>
      <c r="BY27" s="45"/>
      <c r="BZ27" s="4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4"/>
      <c r="BM28" s="45"/>
      <c r="BN28" s="45"/>
      <c r="BO28" s="45"/>
      <c r="BP28" s="45"/>
      <c r="BQ28" s="45"/>
      <c r="BR28" s="45"/>
      <c r="BS28" s="45"/>
      <c r="BT28" s="45"/>
      <c r="BU28" s="45"/>
      <c r="BV28" s="45"/>
      <c r="BW28" s="45"/>
      <c r="BX28" s="45"/>
      <c r="BY28" s="45"/>
      <c r="BZ28" s="4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4"/>
      <c r="BM29" s="45"/>
      <c r="BN29" s="45"/>
      <c r="BO29" s="45"/>
      <c r="BP29" s="45"/>
      <c r="BQ29" s="45"/>
      <c r="BR29" s="45"/>
      <c r="BS29" s="45"/>
      <c r="BT29" s="45"/>
      <c r="BU29" s="45"/>
      <c r="BV29" s="45"/>
      <c r="BW29" s="45"/>
      <c r="BX29" s="45"/>
      <c r="BY29" s="45"/>
      <c r="BZ29" s="4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4"/>
      <c r="BM30" s="45"/>
      <c r="BN30" s="45"/>
      <c r="BO30" s="45"/>
      <c r="BP30" s="45"/>
      <c r="BQ30" s="45"/>
      <c r="BR30" s="45"/>
      <c r="BS30" s="45"/>
      <c r="BT30" s="45"/>
      <c r="BU30" s="45"/>
      <c r="BV30" s="45"/>
      <c r="BW30" s="45"/>
      <c r="BX30" s="45"/>
      <c r="BY30" s="45"/>
      <c r="BZ30" s="4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4"/>
      <c r="BM31" s="45"/>
      <c r="BN31" s="45"/>
      <c r="BO31" s="45"/>
      <c r="BP31" s="45"/>
      <c r="BQ31" s="45"/>
      <c r="BR31" s="45"/>
      <c r="BS31" s="45"/>
      <c r="BT31" s="45"/>
      <c r="BU31" s="45"/>
      <c r="BV31" s="45"/>
      <c r="BW31" s="45"/>
      <c r="BX31" s="45"/>
      <c r="BY31" s="45"/>
      <c r="BZ31" s="4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4"/>
      <c r="BM32" s="45"/>
      <c r="BN32" s="45"/>
      <c r="BO32" s="45"/>
      <c r="BP32" s="45"/>
      <c r="BQ32" s="45"/>
      <c r="BR32" s="45"/>
      <c r="BS32" s="45"/>
      <c r="BT32" s="45"/>
      <c r="BU32" s="45"/>
      <c r="BV32" s="45"/>
      <c r="BW32" s="45"/>
      <c r="BX32" s="45"/>
      <c r="BY32" s="45"/>
      <c r="BZ32" s="4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4"/>
      <c r="BM33" s="45"/>
      <c r="BN33" s="45"/>
      <c r="BO33" s="45"/>
      <c r="BP33" s="45"/>
      <c r="BQ33" s="45"/>
      <c r="BR33" s="45"/>
      <c r="BS33" s="45"/>
      <c r="BT33" s="45"/>
      <c r="BU33" s="45"/>
      <c r="BV33" s="45"/>
      <c r="BW33" s="45"/>
      <c r="BX33" s="45"/>
      <c r="BY33" s="45"/>
      <c r="BZ33" s="4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4"/>
      <c r="BM34" s="45"/>
      <c r="BN34" s="45"/>
      <c r="BO34" s="45"/>
      <c r="BP34" s="45"/>
      <c r="BQ34" s="45"/>
      <c r="BR34" s="45"/>
      <c r="BS34" s="45"/>
      <c r="BT34" s="45"/>
      <c r="BU34" s="45"/>
      <c r="BV34" s="45"/>
      <c r="BW34" s="45"/>
      <c r="BX34" s="45"/>
      <c r="BY34" s="45"/>
      <c r="BZ34" s="4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4"/>
      <c r="BM35" s="45"/>
      <c r="BN35" s="45"/>
      <c r="BO35" s="45"/>
      <c r="BP35" s="45"/>
      <c r="BQ35" s="45"/>
      <c r="BR35" s="45"/>
      <c r="BS35" s="45"/>
      <c r="BT35" s="45"/>
      <c r="BU35" s="45"/>
      <c r="BV35" s="45"/>
      <c r="BW35" s="45"/>
      <c r="BX35" s="45"/>
      <c r="BY35" s="45"/>
      <c r="BZ35" s="4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4"/>
      <c r="BM36" s="45"/>
      <c r="BN36" s="45"/>
      <c r="BO36" s="45"/>
      <c r="BP36" s="45"/>
      <c r="BQ36" s="45"/>
      <c r="BR36" s="45"/>
      <c r="BS36" s="45"/>
      <c r="BT36" s="45"/>
      <c r="BU36" s="45"/>
      <c r="BV36" s="45"/>
      <c r="BW36" s="45"/>
      <c r="BX36" s="45"/>
      <c r="BY36" s="45"/>
      <c r="BZ36" s="4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4"/>
      <c r="BM37" s="45"/>
      <c r="BN37" s="45"/>
      <c r="BO37" s="45"/>
      <c r="BP37" s="45"/>
      <c r="BQ37" s="45"/>
      <c r="BR37" s="45"/>
      <c r="BS37" s="45"/>
      <c r="BT37" s="45"/>
      <c r="BU37" s="45"/>
      <c r="BV37" s="45"/>
      <c r="BW37" s="45"/>
      <c r="BX37" s="45"/>
      <c r="BY37" s="45"/>
      <c r="BZ37" s="4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4"/>
      <c r="BM38" s="45"/>
      <c r="BN38" s="45"/>
      <c r="BO38" s="45"/>
      <c r="BP38" s="45"/>
      <c r="BQ38" s="45"/>
      <c r="BR38" s="45"/>
      <c r="BS38" s="45"/>
      <c r="BT38" s="45"/>
      <c r="BU38" s="45"/>
      <c r="BV38" s="45"/>
      <c r="BW38" s="45"/>
      <c r="BX38" s="45"/>
      <c r="BY38" s="45"/>
      <c r="BZ38" s="4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4"/>
      <c r="BM39" s="45"/>
      <c r="BN39" s="45"/>
      <c r="BO39" s="45"/>
      <c r="BP39" s="45"/>
      <c r="BQ39" s="45"/>
      <c r="BR39" s="45"/>
      <c r="BS39" s="45"/>
      <c r="BT39" s="45"/>
      <c r="BU39" s="45"/>
      <c r="BV39" s="45"/>
      <c r="BW39" s="45"/>
      <c r="BX39" s="45"/>
      <c r="BY39" s="45"/>
      <c r="BZ39" s="4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4"/>
      <c r="BM40" s="45"/>
      <c r="BN40" s="45"/>
      <c r="BO40" s="45"/>
      <c r="BP40" s="45"/>
      <c r="BQ40" s="45"/>
      <c r="BR40" s="45"/>
      <c r="BS40" s="45"/>
      <c r="BT40" s="45"/>
      <c r="BU40" s="45"/>
      <c r="BV40" s="45"/>
      <c r="BW40" s="45"/>
      <c r="BX40" s="45"/>
      <c r="BY40" s="45"/>
      <c r="BZ40" s="4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4"/>
      <c r="BM41" s="45"/>
      <c r="BN41" s="45"/>
      <c r="BO41" s="45"/>
      <c r="BP41" s="45"/>
      <c r="BQ41" s="45"/>
      <c r="BR41" s="45"/>
      <c r="BS41" s="45"/>
      <c r="BT41" s="45"/>
      <c r="BU41" s="45"/>
      <c r="BV41" s="45"/>
      <c r="BW41" s="45"/>
      <c r="BX41" s="45"/>
      <c r="BY41" s="45"/>
      <c r="BZ41" s="4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4"/>
      <c r="BM42" s="45"/>
      <c r="BN42" s="45"/>
      <c r="BO42" s="45"/>
      <c r="BP42" s="45"/>
      <c r="BQ42" s="45"/>
      <c r="BR42" s="45"/>
      <c r="BS42" s="45"/>
      <c r="BT42" s="45"/>
      <c r="BU42" s="45"/>
      <c r="BV42" s="45"/>
      <c r="BW42" s="45"/>
      <c r="BX42" s="45"/>
      <c r="BY42" s="45"/>
      <c r="BZ42" s="4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4"/>
      <c r="BM43" s="45"/>
      <c r="BN43" s="45"/>
      <c r="BO43" s="45"/>
      <c r="BP43" s="45"/>
      <c r="BQ43" s="45"/>
      <c r="BR43" s="45"/>
      <c r="BS43" s="45"/>
      <c r="BT43" s="45"/>
      <c r="BU43" s="45"/>
      <c r="BV43" s="45"/>
      <c r="BW43" s="45"/>
      <c r="BX43" s="45"/>
      <c r="BY43" s="45"/>
      <c r="BZ43" s="4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WFElcfimsHTjnI80JtVhs7lBdT0uq1beJMfUXk26tayWA1SZM1oKjYnmTNJMcgsSzUkYIRyIGDo1iHFvlbKOzg==" saltValue="z8uPEc8XjRNUWyq3LEBp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232076</v>
      </c>
      <c r="D6" s="19">
        <f t="shared" si="3"/>
        <v>46</v>
      </c>
      <c r="E6" s="19">
        <f t="shared" si="3"/>
        <v>17</v>
      </c>
      <c r="F6" s="19">
        <f t="shared" si="3"/>
        <v>5</v>
      </c>
      <c r="G6" s="19">
        <f t="shared" si="3"/>
        <v>0</v>
      </c>
      <c r="H6" s="19" t="str">
        <f t="shared" si="3"/>
        <v>愛知県　豊川市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84.02</v>
      </c>
      <c r="P6" s="20">
        <f t="shared" si="3"/>
        <v>1.51</v>
      </c>
      <c r="Q6" s="20">
        <f t="shared" si="3"/>
        <v>78.03</v>
      </c>
      <c r="R6" s="20">
        <f t="shared" si="3"/>
        <v>3596</v>
      </c>
      <c r="S6" s="20">
        <f t="shared" si="3"/>
        <v>186775</v>
      </c>
      <c r="T6" s="20">
        <f t="shared" si="3"/>
        <v>161.13999999999999</v>
      </c>
      <c r="U6" s="20">
        <f t="shared" si="3"/>
        <v>1159.0899999999999</v>
      </c>
      <c r="V6" s="20">
        <f t="shared" si="3"/>
        <v>2822</v>
      </c>
      <c r="W6" s="20">
        <f t="shared" si="3"/>
        <v>1.62</v>
      </c>
      <c r="X6" s="20">
        <f t="shared" si="3"/>
        <v>1741.98</v>
      </c>
      <c r="Y6" s="21" t="str">
        <f>IF(Y7="",NA(),Y7)</f>
        <v>-</v>
      </c>
      <c r="Z6" s="21" t="str">
        <f t="shared" ref="Z6:AH6" si="4">IF(Z7="",NA(),Z7)</f>
        <v>-</v>
      </c>
      <c r="AA6" s="21">
        <f t="shared" si="4"/>
        <v>110.36</v>
      </c>
      <c r="AB6" s="21">
        <f t="shared" si="4"/>
        <v>111.47</v>
      </c>
      <c r="AC6" s="21">
        <f t="shared" si="4"/>
        <v>116.71</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58.76</v>
      </c>
      <c r="AX6" s="21">
        <f t="shared" si="6"/>
        <v>60.35</v>
      </c>
      <c r="AY6" s="21">
        <f t="shared" si="6"/>
        <v>84.25</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73.52</v>
      </c>
      <c r="BT6" s="21">
        <f t="shared" si="8"/>
        <v>70.209999999999994</v>
      </c>
      <c r="BU6" s="21">
        <f t="shared" si="8"/>
        <v>65.489999999999995</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186.89</v>
      </c>
      <c r="CE6" s="21">
        <f t="shared" si="9"/>
        <v>198.51</v>
      </c>
      <c r="CF6" s="21">
        <f t="shared" si="9"/>
        <v>210.38</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60.83</v>
      </c>
      <c r="CP6" s="21">
        <f t="shared" si="10"/>
        <v>59.98</v>
      </c>
      <c r="CQ6" s="21">
        <f t="shared" si="10"/>
        <v>62.43</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97.05</v>
      </c>
      <c r="DA6" s="21">
        <f t="shared" si="11"/>
        <v>96.98</v>
      </c>
      <c r="DB6" s="21">
        <f t="shared" si="11"/>
        <v>96.99</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4.93</v>
      </c>
      <c r="DL6" s="21">
        <f t="shared" si="12"/>
        <v>9.77</v>
      </c>
      <c r="DM6" s="21">
        <f t="shared" si="12"/>
        <v>13.12</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1">
        <f t="shared" si="14"/>
        <v>0.87</v>
      </c>
      <c r="EI6" s="21">
        <f t="shared" si="14"/>
        <v>2</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15">
      <c r="A7" s="14"/>
      <c r="B7" s="23">
        <v>2021</v>
      </c>
      <c r="C7" s="23">
        <v>232076</v>
      </c>
      <c r="D7" s="23">
        <v>46</v>
      </c>
      <c r="E7" s="23">
        <v>17</v>
      </c>
      <c r="F7" s="23">
        <v>5</v>
      </c>
      <c r="G7" s="23">
        <v>0</v>
      </c>
      <c r="H7" s="23" t="s">
        <v>96</v>
      </c>
      <c r="I7" s="23" t="s">
        <v>97</v>
      </c>
      <c r="J7" s="23" t="s">
        <v>98</v>
      </c>
      <c r="K7" s="23" t="s">
        <v>99</v>
      </c>
      <c r="L7" s="23" t="s">
        <v>100</v>
      </c>
      <c r="M7" s="23" t="s">
        <v>101</v>
      </c>
      <c r="N7" s="24" t="s">
        <v>102</v>
      </c>
      <c r="O7" s="24">
        <v>84.02</v>
      </c>
      <c r="P7" s="24">
        <v>1.51</v>
      </c>
      <c r="Q7" s="24">
        <v>78.03</v>
      </c>
      <c r="R7" s="24">
        <v>3596</v>
      </c>
      <c r="S7" s="24">
        <v>186775</v>
      </c>
      <c r="T7" s="24">
        <v>161.13999999999999</v>
      </c>
      <c r="U7" s="24">
        <v>1159.0899999999999</v>
      </c>
      <c r="V7" s="24">
        <v>2822</v>
      </c>
      <c r="W7" s="24">
        <v>1.62</v>
      </c>
      <c r="X7" s="24">
        <v>1741.98</v>
      </c>
      <c r="Y7" s="24" t="s">
        <v>102</v>
      </c>
      <c r="Z7" s="24" t="s">
        <v>102</v>
      </c>
      <c r="AA7" s="24">
        <v>110.36</v>
      </c>
      <c r="AB7" s="24">
        <v>111.47</v>
      </c>
      <c r="AC7" s="24">
        <v>116.71</v>
      </c>
      <c r="AD7" s="24" t="s">
        <v>102</v>
      </c>
      <c r="AE7" s="24" t="s">
        <v>102</v>
      </c>
      <c r="AF7" s="24">
        <v>103.6</v>
      </c>
      <c r="AG7" s="24">
        <v>106.37</v>
      </c>
      <c r="AH7" s="24">
        <v>106.07</v>
      </c>
      <c r="AI7" s="24">
        <v>104.16</v>
      </c>
      <c r="AJ7" s="24" t="s">
        <v>102</v>
      </c>
      <c r="AK7" s="24" t="s">
        <v>102</v>
      </c>
      <c r="AL7" s="24">
        <v>0</v>
      </c>
      <c r="AM7" s="24">
        <v>0</v>
      </c>
      <c r="AN7" s="24">
        <v>0</v>
      </c>
      <c r="AO7" s="24" t="s">
        <v>102</v>
      </c>
      <c r="AP7" s="24" t="s">
        <v>102</v>
      </c>
      <c r="AQ7" s="24">
        <v>193.99</v>
      </c>
      <c r="AR7" s="24">
        <v>139.02000000000001</v>
      </c>
      <c r="AS7" s="24">
        <v>132.04</v>
      </c>
      <c r="AT7" s="24">
        <v>128.22999999999999</v>
      </c>
      <c r="AU7" s="24" t="s">
        <v>102</v>
      </c>
      <c r="AV7" s="24" t="s">
        <v>102</v>
      </c>
      <c r="AW7" s="24">
        <v>58.76</v>
      </c>
      <c r="AX7" s="24">
        <v>60.35</v>
      </c>
      <c r="AY7" s="24">
        <v>84.25</v>
      </c>
      <c r="AZ7" s="24" t="s">
        <v>102</v>
      </c>
      <c r="BA7" s="24" t="s">
        <v>102</v>
      </c>
      <c r="BB7" s="24">
        <v>26.99</v>
      </c>
      <c r="BC7" s="24">
        <v>29.13</v>
      </c>
      <c r="BD7" s="24">
        <v>35.69</v>
      </c>
      <c r="BE7" s="24">
        <v>34.770000000000003</v>
      </c>
      <c r="BF7" s="24" t="s">
        <v>102</v>
      </c>
      <c r="BG7" s="24" t="s">
        <v>102</v>
      </c>
      <c r="BH7" s="24">
        <v>0</v>
      </c>
      <c r="BI7" s="24">
        <v>0</v>
      </c>
      <c r="BJ7" s="24">
        <v>0</v>
      </c>
      <c r="BK7" s="24" t="s">
        <v>102</v>
      </c>
      <c r="BL7" s="24" t="s">
        <v>102</v>
      </c>
      <c r="BM7" s="24">
        <v>826.83</v>
      </c>
      <c r="BN7" s="24">
        <v>867.83</v>
      </c>
      <c r="BO7" s="24">
        <v>791.76</v>
      </c>
      <c r="BP7" s="24">
        <v>786.37</v>
      </c>
      <c r="BQ7" s="24" t="s">
        <v>102</v>
      </c>
      <c r="BR7" s="24" t="s">
        <v>102</v>
      </c>
      <c r="BS7" s="24">
        <v>73.52</v>
      </c>
      <c r="BT7" s="24">
        <v>70.209999999999994</v>
      </c>
      <c r="BU7" s="24">
        <v>65.489999999999995</v>
      </c>
      <c r="BV7" s="24" t="s">
        <v>102</v>
      </c>
      <c r="BW7" s="24" t="s">
        <v>102</v>
      </c>
      <c r="BX7" s="24">
        <v>57.31</v>
      </c>
      <c r="BY7" s="24">
        <v>57.08</v>
      </c>
      <c r="BZ7" s="24">
        <v>56.26</v>
      </c>
      <c r="CA7" s="24">
        <v>60.65</v>
      </c>
      <c r="CB7" s="24" t="s">
        <v>102</v>
      </c>
      <c r="CC7" s="24" t="s">
        <v>102</v>
      </c>
      <c r="CD7" s="24">
        <v>186.89</v>
      </c>
      <c r="CE7" s="24">
        <v>198.51</v>
      </c>
      <c r="CF7" s="24">
        <v>210.38</v>
      </c>
      <c r="CG7" s="24" t="s">
        <v>102</v>
      </c>
      <c r="CH7" s="24" t="s">
        <v>102</v>
      </c>
      <c r="CI7" s="24">
        <v>273.52</v>
      </c>
      <c r="CJ7" s="24">
        <v>274.99</v>
      </c>
      <c r="CK7" s="24">
        <v>282.08999999999997</v>
      </c>
      <c r="CL7" s="24">
        <v>256.97000000000003</v>
      </c>
      <c r="CM7" s="24" t="s">
        <v>102</v>
      </c>
      <c r="CN7" s="24" t="s">
        <v>102</v>
      </c>
      <c r="CO7" s="24">
        <v>60.83</v>
      </c>
      <c r="CP7" s="24">
        <v>59.98</v>
      </c>
      <c r="CQ7" s="24">
        <v>62.43</v>
      </c>
      <c r="CR7" s="24" t="s">
        <v>102</v>
      </c>
      <c r="CS7" s="24" t="s">
        <v>102</v>
      </c>
      <c r="CT7" s="24">
        <v>50.14</v>
      </c>
      <c r="CU7" s="24">
        <v>54.83</v>
      </c>
      <c r="CV7" s="24">
        <v>66.53</v>
      </c>
      <c r="CW7" s="24">
        <v>61.14</v>
      </c>
      <c r="CX7" s="24" t="s">
        <v>102</v>
      </c>
      <c r="CY7" s="24" t="s">
        <v>102</v>
      </c>
      <c r="CZ7" s="24">
        <v>97.05</v>
      </c>
      <c r="DA7" s="24">
        <v>96.98</v>
      </c>
      <c r="DB7" s="24">
        <v>96.99</v>
      </c>
      <c r="DC7" s="24" t="s">
        <v>102</v>
      </c>
      <c r="DD7" s="24" t="s">
        <v>102</v>
      </c>
      <c r="DE7" s="24">
        <v>84.98</v>
      </c>
      <c r="DF7" s="24">
        <v>84.7</v>
      </c>
      <c r="DG7" s="24">
        <v>84.67</v>
      </c>
      <c r="DH7" s="24">
        <v>86.91</v>
      </c>
      <c r="DI7" s="24" t="s">
        <v>102</v>
      </c>
      <c r="DJ7" s="24" t="s">
        <v>102</v>
      </c>
      <c r="DK7" s="24">
        <v>4.93</v>
      </c>
      <c r="DL7" s="24">
        <v>9.77</v>
      </c>
      <c r="DM7" s="24">
        <v>13.12</v>
      </c>
      <c r="DN7" s="24" t="s">
        <v>102</v>
      </c>
      <c r="DO7" s="24" t="s">
        <v>102</v>
      </c>
      <c r="DP7" s="24">
        <v>23.06</v>
      </c>
      <c r="DQ7" s="24">
        <v>20.34</v>
      </c>
      <c r="DR7" s="24">
        <v>21.85</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0.87</v>
      </c>
      <c r="EI7" s="24">
        <v>2</v>
      </c>
      <c r="EJ7" s="24" t="s">
        <v>102</v>
      </c>
      <c r="EK7" s="24" t="s">
        <v>102</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2023-01-28T07:29:26Z</cp:lastPrinted>
  <dcterms:created xsi:type="dcterms:W3CDTF">2023-01-12T23:45:04Z</dcterms:created>
  <dcterms:modified xsi:type="dcterms:W3CDTF">2023-01-28T07:49:45Z</dcterms:modified>
  <cp:category/>
</cp:coreProperties>
</file>