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codeName="ThisWorkbook"/>
  <xr:revisionPtr revIDLastSave="0" documentId="13_ncr:1_{51D01D56-3451-4B7E-A32E-F4DC9C185897}" xr6:coauthVersionLast="47" xr6:coauthVersionMax="47" xr10:uidLastSave="{00000000-0000-0000-0000-000000000000}"/>
  <bookViews>
    <workbookView xWindow="-120" yWindow="-120" windowWidth="20730" windowHeight="11160" tabRatio="908" activeTab="1" xr2:uid="{00000000-000D-0000-FFFF-FFFF00000000}"/>
  </bookViews>
  <sheets>
    <sheet name="様式3" sheetId="62" r:id="rId1"/>
    <sheet name="様式4" sheetId="67" r:id="rId2"/>
    <sheet name="様式5" sheetId="68" r:id="rId3"/>
    <sheet name="様式6" sheetId="69" r:id="rId4"/>
    <sheet name="様式7" sheetId="70" r:id="rId5"/>
    <sheet name="様式8" sheetId="71" r:id="rId6"/>
    <sheet name="様式9" sheetId="72" r:id="rId7"/>
    <sheet name="様式10" sheetId="73" r:id="rId8"/>
    <sheet name="様式11" sheetId="74" r:id="rId9"/>
  </sheets>
  <definedNames>
    <definedName name="_xlnm.Print_Area" localSheetId="7">様式10!$A$1:$AC$40</definedName>
    <definedName name="_xlnm.Print_Area" localSheetId="8">様式11!$A$1:$AC$40</definedName>
    <definedName name="_xlnm.Print_Area" localSheetId="0">様式3!$A$1:$X$19</definedName>
    <definedName name="_xlnm.Print_Area" localSheetId="1">様式4!$A$1:$AC$38</definedName>
    <definedName name="_xlnm.Print_Area" localSheetId="2">様式5!$A$1:$AC$41</definedName>
    <definedName name="_xlnm.Print_Area" localSheetId="3">様式6!$A$1:$AC$41</definedName>
    <definedName name="_xlnm.Print_Area" localSheetId="4">様式7!$A$1:$AC$40</definedName>
    <definedName name="_xlnm.Print_Area" localSheetId="5">様式8!$A$1:$AC$40</definedName>
    <definedName name="_xlnm.Print_Area" localSheetId="6">様式9!$A$1:$AC$40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 i="62" l="1"/>
  <c r="M16" i="62"/>
  <c r="M17" i="62" s="1"/>
  <c r="D29" i="74" l="1"/>
  <c r="B29" i="74"/>
  <c r="D26" i="74"/>
  <c r="B26" i="74"/>
  <c r="D23" i="74"/>
  <c r="B23" i="74"/>
  <c r="D20" i="74"/>
  <c r="B20" i="74"/>
  <c r="D17" i="74"/>
  <c r="B17" i="74"/>
  <c r="D14" i="74"/>
  <c r="B14" i="74"/>
  <c r="D29" i="73"/>
  <c r="B29" i="73"/>
  <c r="D26" i="73"/>
  <c r="B26" i="73"/>
  <c r="D23" i="73"/>
  <c r="B23" i="73"/>
  <c r="D20" i="73"/>
  <c r="B20" i="73"/>
  <c r="D17" i="73"/>
  <c r="B17" i="73"/>
  <c r="D14" i="73"/>
  <c r="B14" i="73"/>
  <c r="D29" i="72"/>
  <c r="B29" i="72"/>
  <c r="D26" i="72"/>
  <c r="B26" i="72"/>
  <c r="D23" i="72"/>
  <c r="B23" i="72"/>
  <c r="D20" i="72"/>
  <c r="B20" i="72"/>
  <c r="D17" i="72"/>
  <c r="B17" i="72"/>
  <c r="D14" i="72"/>
  <c r="B14" i="72"/>
  <c r="D29" i="71"/>
  <c r="B29" i="71"/>
  <c r="D26" i="71"/>
  <c r="B26" i="71"/>
  <c r="D23" i="71"/>
  <c r="B23" i="71"/>
  <c r="D20" i="71"/>
  <c r="B20" i="71"/>
  <c r="D17" i="71"/>
  <c r="B17" i="71"/>
  <c r="D14" i="71"/>
  <c r="B14" i="71"/>
  <c r="D29" i="70"/>
  <c r="B29" i="70"/>
  <c r="D26" i="70"/>
  <c r="B26" i="70"/>
  <c r="D23" i="70"/>
  <c r="B23" i="70"/>
  <c r="D20" i="70"/>
  <c r="B20" i="70"/>
  <c r="D17" i="70"/>
  <c r="B17" i="70"/>
  <c r="D14" i="70"/>
  <c r="B14" i="70"/>
  <c r="D30" i="69"/>
  <c r="B30" i="69"/>
  <c r="D27" i="69"/>
  <c r="B27" i="69"/>
  <c r="D24" i="69"/>
  <c r="B24" i="69"/>
  <c r="D21" i="69"/>
  <c r="B21" i="69"/>
  <c r="D18" i="69"/>
  <c r="B18" i="69"/>
  <c r="D15" i="69"/>
  <c r="B15" i="69"/>
  <c r="D30" i="68"/>
  <c r="B30" i="68"/>
  <c r="D27" i="68"/>
  <c r="B27" i="68"/>
  <c r="D24" i="68"/>
  <c r="B24" i="68"/>
  <c r="D21" i="68"/>
  <c r="B21" i="68"/>
  <c r="D18" i="68"/>
  <c r="B18" i="68"/>
  <c r="D15" i="68"/>
  <c r="B15" i="68"/>
  <c r="S30" i="67"/>
  <c r="S29" i="67"/>
  <c r="S28" i="67"/>
  <c r="S27" i="67"/>
  <c r="S26" i="67"/>
  <c r="D25" i="67"/>
  <c r="O30" i="67" s="1"/>
  <c r="Y30" i="67" s="1"/>
  <c r="B25" i="67"/>
  <c r="J30" i="67" s="1"/>
  <c r="D22" i="67"/>
  <c r="O29" i="67" s="1"/>
  <c r="Y29" i="67" s="1"/>
  <c r="B22" i="67"/>
  <c r="J29" i="67" s="1"/>
  <c r="D19" i="67"/>
  <c r="O28" i="67" s="1"/>
  <c r="Y28" i="67" s="1"/>
  <c r="B19" i="67"/>
  <c r="J28" i="67" s="1"/>
  <c r="D16" i="67"/>
  <c r="O27" i="67" s="1"/>
  <c r="Y27" i="67" s="1"/>
  <c r="B16" i="67"/>
  <c r="J27" i="67" s="1"/>
  <c r="D13" i="67"/>
  <c r="O26" i="67" s="1"/>
  <c r="Y26" i="67" s="1"/>
  <c r="B13" i="67"/>
  <c r="J26" i="67" s="1"/>
  <c r="D10" i="67"/>
  <c r="B10" i="67"/>
  <c r="F33" i="69" l="1"/>
  <c r="F32" i="73"/>
  <c r="N32" i="73"/>
  <c r="J32" i="72"/>
  <c r="J32" i="71"/>
  <c r="N32" i="71"/>
  <c r="F32" i="70"/>
  <c r="N32" i="70"/>
  <c r="B32" i="73"/>
  <c r="J32" i="73"/>
  <c r="R32" i="73"/>
  <c r="F32" i="72"/>
  <c r="F32" i="74"/>
  <c r="R32" i="74"/>
  <c r="AB28" i="67"/>
  <c r="B33" i="69"/>
  <c r="R33" i="69"/>
  <c r="B32" i="70"/>
  <c r="J32" i="70"/>
  <c r="R32" i="70"/>
  <c r="B32" i="71"/>
  <c r="R32" i="71"/>
  <c r="B32" i="72"/>
  <c r="R32" i="72"/>
  <c r="B32" i="74"/>
  <c r="N32" i="72"/>
  <c r="J32" i="74"/>
  <c r="F32" i="71"/>
  <c r="N32" i="74"/>
  <c r="B33" i="68"/>
  <c r="R33" i="68"/>
  <c r="F33" i="68"/>
  <c r="J33" i="69"/>
  <c r="N33" i="69"/>
  <c r="J33" i="68"/>
  <c r="N33" i="68"/>
  <c r="AB26" i="67"/>
  <c r="V26" i="67"/>
  <c r="AB30" i="67"/>
  <c r="V30" i="67"/>
  <c r="V28" i="67"/>
  <c r="AB27" i="67"/>
  <c r="V27" i="67"/>
  <c r="V29" i="67"/>
  <c r="AB29" i="67"/>
  <c r="V31" i="73" l="1"/>
  <c r="V32" i="68"/>
  <c r="V31" i="74"/>
  <c r="V32" i="69"/>
  <c r="AA31" i="67"/>
  <c r="V31" i="72"/>
  <c r="V31" i="71"/>
  <c r="V31" i="70"/>
</calcChain>
</file>

<file path=xl/sharedStrings.xml><?xml version="1.0" encoding="utf-8"?>
<sst xmlns="http://schemas.openxmlformats.org/spreadsheetml/2006/main" count="1058" uniqueCount="165">
  <si>
    <t>①氏名</t>
    <rPh sb="1" eb="3">
      <t>シメイ</t>
    </rPh>
    <phoneticPr fontId="1"/>
  </si>
  <si>
    <t>管理技術者の経歴等</t>
    <rPh sb="0" eb="2">
      <t>カンリ</t>
    </rPh>
    <rPh sb="2" eb="4">
      <t>ギジュツ</t>
    </rPh>
    <rPh sb="4" eb="5">
      <t>シャ</t>
    </rPh>
    <rPh sb="6" eb="8">
      <t>ケイレキ</t>
    </rPh>
    <rPh sb="8" eb="9">
      <t>トウ</t>
    </rPh>
    <phoneticPr fontId="1"/>
  </si>
  <si>
    <t>業 務 名</t>
  </si>
  <si>
    <t>施設の概要</t>
  </si>
  <si>
    <t>用途</t>
  </si>
  <si>
    <t>区分</t>
    <phoneticPr fontId="1"/>
  </si>
  <si>
    <t>構造種別</t>
    <phoneticPr fontId="1"/>
  </si>
  <si>
    <t>地上・地下</t>
    <phoneticPr fontId="1"/>
  </si>
  <si>
    <t>延べ面積</t>
    <phoneticPr fontId="1"/>
  </si>
  <si>
    <t>発注者名</t>
    <phoneticPr fontId="1"/>
  </si>
  <si>
    <t>完成（予定）年月</t>
  </si>
  <si>
    <t>業務完了年月</t>
    <phoneticPr fontId="1"/>
  </si>
  <si>
    <t>業務発注年月</t>
    <phoneticPr fontId="1"/>
  </si>
  <si>
    <t>業務期間等</t>
    <phoneticPr fontId="1"/>
  </si>
  <si>
    <t>F/B</t>
    <phoneticPr fontId="1"/>
  </si>
  <si>
    <t>㎡</t>
    <phoneticPr fontId="1"/>
  </si>
  <si>
    <t>造</t>
    <phoneticPr fontId="1"/>
  </si>
  <si>
    <t>同種</t>
  </si>
  <si>
    <t>同種</t>
    <phoneticPr fontId="1"/>
  </si>
  <si>
    <t>類似</t>
    <phoneticPr fontId="1"/>
  </si>
  <si>
    <t>同種
類似
の別</t>
    <phoneticPr fontId="1"/>
  </si>
  <si>
    <t>受注者名
（代表者・元請）</t>
    <phoneticPr fontId="1"/>
  </si>
  <si>
    <t>実績番号</t>
    <phoneticPr fontId="1"/>
  </si>
  <si>
    <t>例</t>
    <phoneticPr fontId="1"/>
  </si>
  <si>
    <t>※評価欄（編集禁）</t>
    <phoneticPr fontId="1"/>
  </si>
  <si>
    <t>選択</t>
  </si>
  <si>
    <t>選択</t>
    <phoneticPr fontId="1"/>
  </si>
  <si>
    <t>分担業務分野</t>
    <phoneticPr fontId="1"/>
  </si>
  <si>
    <t>○○市役所</t>
    <phoneticPr fontId="1"/>
  </si>
  <si>
    <t>庁舎</t>
    <phoneticPr fontId="1"/>
  </si>
  <si>
    <t>SRC造一部鉄骨造</t>
    <phoneticPr fontId="1"/>
  </si>
  <si>
    <t>基礎配点</t>
    <phoneticPr fontId="1"/>
  </si>
  <si>
    <t>区分係数</t>
    <phoneticPr fontId="1"/>
  </si>
  <si>
    <t>備　考　欄</t>
    <phoneticPr fontId="1"/>
  </si>
  <si>
    <t>8F/B1</t>
    <phoneticPr fontId="1"/>
  </si>
  <si>
    <t>同種・類似業務実績評価点　　合計</t>
    <phoneticPr fontId="1"/>
  </si>
  <si>
    <t>連絡担当者所属・氏名　</t>
  </si>
  <si>
    <t>TEL　</t>
  </si>
  <si>
    <t>FAX　</t>
  </si>
  <si>
    <t>mail</t>
    <phoneticPr fontId="1"/>
  </si>
  <si>
    <t>評価点</t>
    <phoneticPr fontId="1"/>
  </si>
  <si>
    <t>参加者の同種・類似業務実績（完了した同種・類似業務の実績）</t>
    <phoneticPr fontId="1"/>
  </si>
  <si>
    <t>評価点</t>
    <rPh sb="0" eb="2">
      <t>ヒョウカ</t>
    </rPh>
    <rPh sb="2" eb="3">
      <t>テン</t>
    </rPh>
    <phoneticPr fontId="8"/>
  </si>
  <si>
    <t>有資格者数</t>
    <rPh sb="0" eb="4">
      <t>ユウシカクシャ</t>
    </rPh>
    <rPh sb="4" eb="5">
      <t>スウ</t>
    </rPh>
    <phoneticPr fontId="8"/>
  </si>
  <si>
    <t>③所属</t>
    <rPh sb="1" eb="3">
      <t>ショゾク</t>
    </rPh>
    <phoneticPr fontId="1"/>
  </si>
  <si>
    <t>　　　　　</t>
    <phoneticPr fontId="1"/>
  </si>
  <si>
    <t>②生年月日</t>
    <phoneticPr fontId="1"/>
  </si>
  <si>
    <t>④役職</t>
    <phoneticPr fontId="1"/>
  </si>
  <si>
    <t>　　　　　　年　　月　　日　　</t>
    <phoneticPr fontId="1"/>
  </si>
  <si>
    <t>（</t>
    <phoneticPr fontId="1"/>
  </si>
  <si>
    <t>才）</t>
    <phoneticPr fontId="1"/>
  </si>
  <si>
    <t>⑤在職年数</t>
    <rPh sb="1" eb="3">
      <t>ザイショク</t>
    </rPh>
    <rPh sb="3" eb="5">
      <t>ネンスウ</t>
    </rPh>
    <phoneticPr fontId="1"/>
  </si>
  <si>
    <t>(登録番号：</t>
    <phoneticPr fontId="1"/>
  </si>
  <si>
    <t>年</t>
    <phoneticPr fontId="1"/>
  </si>
  <si>
    <t>管理技術者</t>
  </si>
  <si>
    <t>管理技術者</t>
    <phoneticPr fontId="1"/>
  </si>
  <si>
    <t>F/B</t>
    <phoneticPr fontId="1"/>
  </si>
  <si>
    <t>参加立場</t>
    <rPh sb="0" eb="2">
      <t>サンカ</t>
    </rPh>
    <rPh sb="2" eb="4">
      <t>タチバ</t>
    </rPh>
    <phoneticPr fontId="1"/>
  </si>
  <si>
    <t>選択</t>
    <rPh sb="0" eb="2">
      <t>センタク</t>
    </rPh>
    <phoneticPr fontId="1"/>
  </si>
  <si>
    <t>配点</t>
    <rPh sb="0" eb="2">
      <t>ハイテン</t>
    </rPh>
    <phoneticPr fontId="1"/>
  </si>
  <si>
    <t>実績評価点１</t>
    <phoneticPr fontId="1"/>
  </si>
  <si>
    <t>実績評価点２</t>
  </si>
  <si>
    <t>実績評価点３</t>
  </si>
  <si>
    <t>実績評価点４</t>
  </si>
  <si>
    <t>実績評価点５</t>
  </si>
  <si>
    <t>※Ａ参加者評価欄</t>
    <rPh sb="2" eb="5">
      <t>サンカシャ</t>
    </rPh>
    <phoneticPr fontId="1"/>
  </si>
  <si>
    <t>Ｃ実績評価欄</t>
    <rPh sb="1" eb="3">
      <t>ジッセキ</t>
    </rPh>
    <rPh sb="3" eb="5">
      <t>ヒョウカ</t>
    </rPh>
    <rPh sb="5" eb="6">
      <t>ラン</t>
    </rPh>
    <phoneticPr fontId="1"/>
  </si>
  <si>
    <t>実績合計点</t>
    <rPh sb="2" eb="4">
      <t>ゴウケイ</t>
    </rPh>
    <phoneticPr fontId="1"/>
  </si>
  <si>
    <t>備考欄</t>
    <rPh sb="0" eb="2">
      <t>ビコウ</t>
    </rPh>
    <rPh sb="2" eb="3">
      <t>ラン</t>
    </rPh>
    <phoneticPr fontId="1"/>
  </si>
  <si>
    <t>３．評価欄は自動計算をしますので、内容を編集しないでください。</t>
    <phoneticPr fontId="1"/>
  </si>
  <si>
    <t>※評価欄（編集禁）</t>
    <phoneticPr fontId="1"/>
  </si>
  <si>
    <t>⑥保有資格等（※初回登録後１年以上のものに限る）</t>
    <rPh sb="1" eb="3">
      <t>ホユウ</t>
    </rPh>
    <rPh sb="3" eb="5">
      <t>シカク</t>
    </rPh>
    <rPh sb="5" eb="6">
      <t>トウ</t>
    </rPh>
    <rPh sb="8" eb="10">
      <t>ショカイ</t>
    </rPh>
    <phoneticPr fontId="1"/>
  </si>
  <si>
    <t>）</t>
    <phoneticPr fontId="1"/>
  </si>
  <si>
    <t>受付番号</t>
    <rPh sb="0" eb="2">
      <t>ウケツケ</t>
    </rPh>
    <rPh sb="2" eb="4">
      <t>バンゴウ</t>
    </rPh>
    <phoneticPr fontId="1"/>
  </si>
  <si>
    <t>参加者名</t>
    <phoneticPr fontId="1"/>
  </si>
  <si>
    <t>担当業務</t>
    <phoneticPr fontId="1"/>
  </si>
  <si>
    <t>△△事務所</t>
    <phoneticPr fontId="1"/>
  </si>
  <si>
    <t>担当CM</t>
    <phoneticPr fontId="1"/>
  </si>
  <si>
    <t>４．受注者欄は、単独の場合は自社名を、協力で参加した場合は元請企業を、カッコ書きで入力してください。</t>
    <phoneticPr fontId="1"/>
  </si>
  <si>
    <t>受注者名
（元請企業）</t>
    <phoneticPr fontId="1"/>
  </si>
  <si>
    <t>全CM</t>
    <phoneticPr fontId="1"/>
  </si>
  <si>
    <t>全CM</t>
    <rPh sb="0" eb="1">
      <t>ゼン</t>
    </rPh>
    <phoneticPr fontId="1"/>
  </si>
  <si>
    <t>管理技術者
主任担当者
担当者の別</t>
    <rPh sb="0" eb="2">
      <t>カンリ</t>
    </rPh>
    <rPh sb="2" eb="4">
      <t>ギジュツ</t>
    </rPh>
    <rPh sb="4" eb="5">
      <t>シャ</t>
    </rPh>
    <rPh sb="6" eb="8">
      <t>シュニン</t>
    </rPh>
    <rPh sb="8" eb="11">
      <t>タントウシャ</t>
    </rPh>
    <rPh sb="12" eb="14">
      <t>タントウ</t>
    </rPh>
    <phoneticPr fontId="1"/>
  </si>
  <si>
    <t>主任担当者</t>
  </si>
  <si>
    <t>主任担当者</t>
    <phoneticPr fontId="1"/>
  </si>
  <si>
    <t>担当者</t>
    <phoneticPr fontId="1"/>
  </si>
  <si>
    <t>類似</t>
  </si>
  <si>
    <t>電気設備主任担当者の経歴等</t>
    <rPh sb="0" eb="2">
      <t>デンキ</t>
    </rPh>
    <rPh sb="2" eb="4">
      <t>セツビ</t>
    </rPh>
    <rPh sb="4" eb="6">
      <t>シュニン</t>
    </rPh>
    <rPh sb="6" eb="9">
      <t>タントウシャ</t>
    </rPh>
    <rPh sb="10" eb="12">
      <t>ケイレキ</t>
    </rPh>
    <rPh sb="12" eb="13">
      <t>ナド</t>
    </rPh>
    <phoneticPr fontId="1"/>
  </si>
  <si>
    <t>担当係数</t>
    <phoneticPr fontId="1"/>
  </si>
  <si>
    <t>機械設備主任担当者の経歴等</t>
    <rPh sb="4" eb="6">
      <t>シュニン</t>
    </rPh>
    <rPh sb="6" eb="9">
      <t>タントウシャ</t>
    </rPh>
    <rPh sb="10" eb="12">
      <t>ケイレキ</t>
    </rPh>
    <rPh sb="12" eb="13">
      <t>ナド</t>
    </rPh>
    <phoneticPr fontId="1"/>
  </si>
  <si>
    <t>兼務する主任担当者分野</t>
    <rPh sb="0" eb="2">
      <t>ケンム</t>
    </rPh>
    <rPh sb="4" eb="6">
      <t>シュニン</t>
    </rPh>
    <rPh sb="6" eb="9">
      <t>タントウシャ</t>
    </rPh>
    <rPh sb="9" eb="11">
      <t>ブンヤ</t>
    </rPh>
    <phoneticPr fontId="1"/>
  </si>
  <si>
    <t>建設コスト管理主任担当者の経歴等</t>
    <rPh sb="0" eb="2">
      <t>ケンセツ</t>
    </rPh>
    <rPh sb="7" eb="9">
      <t>シュニン</t>
    </rPh>
    <rPh sb="9" eb="12">
      <t>タントウシャ</t>
    </rPh>
    <rPh sb="13" eb="15">
      <t>ケイレキ</t>
    </rPh>
    <rPh sb="15" eb="16">
      <t>ナド</t>
    </rPh>
    <phoneticPr fontId="1"/>
  </si>
  <si>
    <t>工事施工計画主任担当者の経歴等</t>
    <rPh sb="2" eb="4">
      <t>セコウ</t>
    </rPh>
    <rPh sb="6" eb="8">
      <t>シュニン</t>
    </rPh>
    <rPh sb="8" eb="11">
      <t>タントウシャ</t>
    </rPh>
    <rPh sb="12" eb="14">
      <t>ケイレキ</t>
    </rPh>
    <rPh sb="14" eb="15">
      <t>ナド</t>
    </rPh>
    <phoneticPr fontId="1"/>
  </si>
  <si>
    <t>一級建築士</t>
    <rPh sb="0" eb="2">
      <t>イッキュウ</t>
    </rPh>
    <rPh sb="2" eb="5">
      <t>ケンチクシ</t>
    </rPh>
    <phoneticPr fontId="1"/>
  </si>
  <si>
    <t>建築コスト管理士</t>
    <rPh sb="0" eb="2">
      <t>ケンチク</t>
    </rPh>
    <rPh sb="5" eb="7">
      <t>カンリ</t>
    </rPh>
    <rPh sb="7" eb="8">
      <t>シ</t>
    </rPh>
    <phoneticPr fontId="1"/>
  </si>
  <si>
    <t>建築積算士</t>
    <rPh sb="0" eb="2">
      <t>ケンチク</t>
    </rPh>
    <rPh sb="2" eb="4">
      <t>セキサン</t>
    </rPh>
    <rPh sb="4" eb="5">
      <t>シ</t>
    </rPh>
    <phoneticPr fontId="9"/>
  </si>
  <si>
    <t>備考欄</t>
    <phoneticPr fontId="1"/>
  </si>
  <si>
    <t>建築（構造）主任担当者の経歴等</t>
    <rPh sb="0" eb="2">
      <t>ケンチク</t>
    </rPh>
    <rPh sb="3" eb="5">
      <t>コウゾウ</t>
    </rPh>
    <rPh sb="6" eb="8">
      <t>シュニン</t>
    </rPh>
    <rPh sb="8" eb="11">
      <t>タントウシャ</t>
    </rPh>
    <rPh sb="12" eb="14">
      <t>ケイレキ</t>
    </rPh>
    <rPh sb="14" eb="15">
      <t>ナド</t>
    </rPh>
    <phoneticPr fontId="1"/>
  </si>
  <si>
    <t>３．※評価欄は自動計算をしますので、内容を編集しないでください。</t>
    <phoneticPr fontId="1"/>
  </si>
  <si>
    <t>実績番号</t>
    <phoneticPr fontId="1"/>
  </si>
  <si>
    <t>同種
類似
の別</t>
    <phoneticPr fontId="1"/>
  </si>
  <si>
    <t>㎡</t>
    <phoneticPr fontId="1"/>
  </si>
  <si>
    <t>選択</t>
    <phoneticPr fontId="1"/>
  </si>
  <si>
    <t>３．評価欄は自動計算をしますので、内容を編集しないでください。</t>
    <phoneticPr fontId="1"/>
  </si>
  <si>
    <t>建築（総合）主任担当者の経歴等</t>
    <rPh sb="0" eb="2">
      <t>ケンチク</t>
    </rPh>
    <rPh sb="3" eb="5">
      <t>ソウゴウ</t>
    </rPh>
    <rPh sb="6" eb="8">
      <t>シュニン</t>
    </rPh>
    <rPh sb="8" eb="11">
      <t>タントウシャ</t>
    </rPh>
    <rPh sb="12" eb="14">
      <t>ケイレキ</t>
    </rPh>
    <rPh sb="14" eb="15">
      <t>ナド</t>
    </rPh>
    <phoneticPr fontId="1"/>
  </si>
  <si>
    <t>×</t>
    <phoneticPr fontId="1"/>
  </si>
  <si>
    <t>　　　　　</t>
    <phoneticPr fontId="1"/>
  </si>
  <si>
    <t>②生年月日</t>
    <phoneticPr fontId="1"/>
  </si>
  <si>
    <t>建築（総合）主任担当者との兼務の有無</t>
    <rPh sb="8" eb="10">
      <t>タントウ</t>
    </rPh>
    <rPh sb="16" eb="18">
      <t>ウム</t>
    </rPh>
    <phoneticPr fontId="1"/>
  </si>
  <si>
    <t>CCMJ</t>
  </si>
  <si>
    <t>一級建築士</t>
  </si>
  <si>
    <t>設備設計一級建築士</t>
    <phoneticPr fontId="1"/>
  </si>
  <si>
    <t>構造設計一級建築士</t>
    <phoneticPr fontId="9"/>
  </si>
  <si>
    <t>資格名称</t>
    <rPh sb="0" eb="2">
      <t>シカク</t>
    </rPh>
    <rPh sb="2" eb="4">
      <t>メイショウ</t>
    </rPh>
    <phoneticPr fontId="1"/>
  </si>
  <si>
    <t>人</t>
    <rPh sb="0" eb="1">
      <t>ニン</t>
    </rPh>
    <phoneticPr fontId="1"/>
  </si>
  <si>
    <t>一級建築士</t>
    <rPh sb="0" eb="2">
      <t>イッキュウ</t>
    </rPh>
    <rPh sb="2" eb="5">
      <t>ケンチクシ</t>
    </rPh>
    <phoneticPr fontId="1"/>
  </si>
  <si>
    <t>構造設計一級建築士</t>
    <rPh sb="0" eb="2">
      <t>コウゾウ</t>
    </rPh>
    <rPh sb="2" eb="4">
      <t>セッケイ</t>
    </rPh>
    <rPh sb="4" eb="6">
      <t>イッキュウ</t>
    </rPh>
    <rPh sb="6" eb="9">
      <t>ケンチクシ</t>
    </rPh>
    <phoneticPr fontId="1"/>
  </si>
  <si>
    <t>設備設計一級建築士</t>
    <rPh sb="0" eb="2">
      <t>セツビ</t>
    </rPh>
    <rPh sb="2" eb="4">
      <t>セッケイ</t>
    </rPh>
    <rPh sb="4" eb="6">
      <t>イッキュウ</t>
    </rPh>
    <rPh sb="6" eb="9">
      <t>ケンチクシ</t>
    </rPh>
    <phoneticPr fontId="1"/>
  </si>
  <si>
    <t>建築コスト管理士</t>
    <rPh sb="0" eb="2">
      <t>ケンチク</t>
    </rPh>
    <rPh sb="5" eb="7">
      <t>カンリ</t>
    </rPh>
    <rPh sb="7" eb="8">
      <t>シ</t>
    </rPh>
    <phoneticPr fontId="1"/>
  </si>
  <si>
    <t>建築積算士</t>
    <rPh sb="0" eb="2">
      <t>ケンチク</t>
    </rPh>
    <rPh sb="2" eb="4">
      <t>セキサン</t>
    </rPh>
    <rPh sb="4" eb="5">
      <t>シ</t>
    </rPh>
    <phoneticPr fontId="1"/>
  </si>
  <si>
    <t>年</t>
    <rPh sb="0" eb="1">
      <t>ネン</t>
    </rPh>
    <phoneticPr fontId="1"/>
  </si>
  <si>
    <t>登録後経験年数</t>
    <phoneticPr fontId="1"/>
  </si>
  <si>
    <t>）</t>
    <phoneticPr fontId="1"/>
  </si>
  <si>
    <t>建築設備士</t>
    <phoneticPr fontId="1"/>
  </si>
  <si>
    <t>選択</t>
    <rPh sb="0" eb="2">
      <t>センタク</t>
    </rPh>
    <phoneticPr fontId="1"/>
  </si>
  <si>
    <t>１．⑦区分、参加立場の欄は、「選択」というセルをクリック後、リストから該当するものを選んでください。</t>
    <phoneticPr fontId="1"/>
  </si>
  <si>
    <t>参加者に所属する有資格者数</t>
    <phoneticPr fontId="1"/>
  </si>
  <si>
    <t>１．⑦区分、参加立場の欄は、「選択」というセルをクリック後、リストから該当するものを選んでください。</t>
    <phoneticPr fontId="1"/>
  </si>
  <si>
    <t>人</t>
    <rPh sb="0" eb="1">
      <t>ニン</t>
    </rPh>
    <phoneticPr fontId="1"/>
  </si>
  <si>
    <t>合　計</t>
    <rPh sb="0" eb="1">
      <t>ゴウ</t>
    </rPh>
    <rPh sb="2" eb="3">
      <t>ケイ</t>
    </rPh>
    <phoneticPr fontId="1"/>
  </si>
  <si>
    <t>評価点</t>
    <rPh sb="0" eb="3">
      <t>ヒョウカテン</t>
    </rPh>
    <phoneticPr fontId="1"/>
  </si>
  <si>
    <t>①人数</t>
    <rPh sb="1" eb="3">
      <t>ニンズウ</t>
    </rPh>
    <phoneticPr fontId="1"/>
  </si>
  <si>
    <t>②延べ人数（参考）</t>
    <rPh sb="1" eb="2">
      <t>ノ</t>
    </rPh>
    <rPh sb="3" eb="5">
      <t>ニンズウ</t>
    </rPh>
    <rPh sb="6" eb="8">
      <t>サンコウ</t>
    </rPh>
    <phoneticPr fontId="1"/>
  </si>
  <si>
    <t>２．②欄については、参考として資格所有者の延べ人数を記入してください。</t>
    <rPh sb="3" eb="4">
      <t>ラン</t>
    </rPh>
    <rPh sb="10" eb="12">
      <t>サンコウ</t>
    </rPh>
    <rPh sb="15" eb="17">
      <t>シカク</t>
    </rPh>
    <rPh sb="17" eb="20">
      <t>ショユウシャ</t>
    </rPh>
    <rPh sb="21" eb="22">
      <t>ノ</t>
    </rPh>
    <rPh sb="23" eb="25">
      <t>ニンズウ</t>
    </rPh>
    <rPh sb="26" eb="28">
      <t>キニュウ</t>
    </rPh>
    <phoneticPr fontId="1"/>
  </si>
  <si>
    <t>１．①欄については複数の資格を有する職員がいる場合、いずれか一つの資格欄にのみ記入してください。</t>
    <rPh sb="3" eb="4">
      <t>ラン</t>
    </rPh>
    <rPh sb="23" eb="25">
      <t>バアイ</t>
    </rPh>
    <rPh sb="35" eb="36">
      <t>ラン</t>
    </rPh>
    <rPh sb="39" eb="41">
      <t>キニュウ</t>
    </rPh>
    <phoneticPr fontId="1"/>
  </si>
  <si>
    <t>＝</t>
    <phoneticPr fontId="1"/>
  </si>
  <si>
    <t>※評価欄(編集禁)</t>
    <phoneticPr fontId="1"/>
  </si>
  <si>
    <t>3項目以上</t>
    <rPh sb="3" eb="5">
      <t>イジョウ</t>
    </rPh>
    <phoneticPr fontId="1"/>
  </si>
  <si>
    <t>2項目</t>
    <phoneticPr fontId="1"/>
  </si>
  <si>
    <t>1項目</t>
    <rPh sb="1" eb="3">
      <t>コウモク</t>
    </rPh>
    <phoneticPr fontId="1"/>
  </si>
  <si>
    <t>２．区分、担当CMの欄は、「選択」というセルをクリック後、下向き矢印をクリックし、リストから該当するものを
　　選んでください。</t>
    <phoneticPr fontId="1"/>
  </si>
  <si>
    <t>６．契約内に複数棟ある場合、施設の概要は、同種業務・類似業務に該当する棟又は部分について入力してください。</t>
    <phoneticPr fontId="1"/>
  </si>
  <si>
    <t>７．記載した業務については契約書（鑑）の写し、業務の内容がわかる仕様書等及び施設の概要が同種業務又は類似
　　業務に該当することが正確に確認できる資料等の参考資料を提出してください。</t>
    <phoneticPr fontId="1"/>
  </si>
  <si>
    <t>１．⑥保有資格等、⑦区分、参加立場の欄は、「選択」というセルをクリック後、リストから該当するものを選んで
　　ください。</t>
    <rPh sb="3" eb="5">
      <t>ホユウ</t>
    </rPh>
    <rPh sb="5" eb="7">
      <t>シカク</t>
    </rPh>
    <rPh sb="7" eb="8">
      <t>トウ</t>
    </rPh>
    <phoneticPr fontId="1"/>
  </si>
  <si>
    <t>）</t>
    <phoneticPr fontId="1"/>
  </si>
  <si>
    <t>（</t>
    <phoneticPr fontId="1"/>
  </si>
  <si>
    <t>管理技術者との兼務の有無</t>
    <rPh sb="0" eb="2">
      <t>カンリ</t>
    </rPh>
    <rPh sb="2" eb="5">
      <t>ギジュツシャ</t>
    </rPh>
    <rPh sb="10" eb="12">
      <t>ウム</t>
    </rPh>
    <phoneticPr fontId="1"/>
  </si>
  <si>
    <t>５．他の主任技術者と兼務する場合は、実績評価点に0.5を乗じた点数を実績合計点とします。</t>
    <rPh sb="2" eb="3">
      <t>タ</t>
    </rPh>
    <rPh sb="4" eb="6">
      <t>シュニン</t>
    </rPh>
    <rPh sb="6" eb="8">
      <t>ギジュツ</t>
    </rPh>
    <rPh sb="8" eb="9">
      <t>シャ</t>
    </rPh>
    <rPh sb="10" eb="12">
      <t>ケンム</t>
    </rPh>
    <rPh sb="14" eb="16">
      <t>バアイ</t>
    </rPh>
    <rPh sb="18" eb="20">
      <t>ジッセキ</t>
    </rPh>
    <rPh sb="20" eb="22">
      <t>ヒョウカ</t>
    </rPh>
    <rPh sb="22" eb="23">
      <t>テン</t>
    </rPh>
    <rPh sb="28" eb="29">
      <t>ジョウ</t>
    </rPh>
    <rPh sb="31" eb="33">
      <t>テンスウ</t>
    </rPh>
    <rPh sb="34" eb="36">
      <t>ジッセキ</t>
    </rPh>
    <rPh sb="36" eb="38">
      <t>ゴウケイ</t>
    </rPh>
    <rPh sb="38" eb="39">
      <t>テン</t>
    </rPh>
    <phoneticPr fontId="1"/>
  </si>
  <si>
    <t>５．管理技術者と兼務する場合は、実績評価点に0.5を乗じた点数を実績合計点とします。</t>
    <rPh sb="2" eb="4">
      <t>カンリ</t>
    </rPh>
    <rPh sb="4" eb="7">
      <t>ギジュツシャ</t>
    </rPh>
    <rPh sb="8" eb="10">
      <t>ケンム</t>
    </rPh>
    <rPh sb="12" eb="14">
      <t>バアイ</t>
    </rPh>
    <rPh sb="16" eb="18">
      <t>ジッセキ</t>
    </rPh>
    <rPh sb="18" eb="20">
      <t>ヒョウカ</t>
    </rPh>
    <rPh sb="20" eb="21">
      <t>テン</t>
    </rPh>
    <rPh sb="26" eb="27">
      <t>ジョウ</t>
    </rPh>
    <rPh sb="29" eb="31">
      <t>テンスウ</t>
    </rPh>
    <rPh sb="32" eb="34">
      <t>ジッセキ</t>
    </rPh>
    <rPh sb="34" eb="36">
      <t>ゴウケイ</t>
    </rPh>
    <rPh sb="36" eb="37">
      <t>テン</t>
    </rPh>
    <phoneticPr fontId="1"/>
  </si>
  <si>
    <t>建築設備士</t>
    <rPh sb="0" eb="5">
      <t>ケンチクセツビシ</t>
    </rPh>
    <phoneticPr fontId="1"/>
  </si>
  <si>
    <t>１級建築施工管理技士</t>
    <rPh sb="1" eb="2">
      <t>キュウ</t>
    </rPh>
    <rPh sb="2" eb="4">
      <t>ケンチク</t>
    </rPh>
    <rPh sb="4" eb="6">
      <t>セコウ</t>
    </rPh>
    <rPh sb="6" eb="8">
      <t>カンリ</t>
    </rPh>
    <rPh sb="8" eb="10">
      <t>ギシ</t>
    </rPh>
    <phoneticPr fontId="1"/>
  </si>
  <si>
    <t>H25年12月</t>
    <phoneticPr fontId="1"/>
  </si>
  <si>
    <t>H31年 3月</t>
    <phoneticPr fontId="1"/>
  </si>
  <si>
    <t>⑦平成２５年 ４ 月 １ 日以降業務の実績</t>
    <rPh sb="1" eb="3">
      <t>ヘイセイ</t>
    </rPh>
    <rPh sb="5" eb="6">
      <t>ネン</t>
    </rPh>
    <rPh sb="9" eb="10">
      <t>ツキ</t>
    </rPh>
    <rPh sb="13" eb="14">
      <t>ヒ</t>
    </rPh>
    <rPh sb="14" eb="16">
      <t>イコウ</t>
    </rPh>
    <rPh sb="16" eb="18">
      <t>ギョウム</t>
    </rPh>
    <rPh sb="19" eb="21">
      <t>ジッセキ</t>
    </rPh>
    <phoneticPr fontId="1"/>
  </si>
  <si>
    <r>
      <t>ＣＣＭＪ</t>
    </r>
    <r>
      <rPr>
        <sz val="10"/>
        <rFont val="ＭＳ 明朝"/>
        <family val="1"/>
        <charset val="128"/>
      </rPr>
      <t>（認定コンストラクション・マネジャー）</t>
    </r>
    <rPh sb="5" eb="7">
      <t>ニンテイ</t>
    </rPh>
    <phoneticPr fontId="1"/>
  </si>
  <si>
    <t>４．記載できる実績、添付する資料については、様式４と同様です。</t>
    <phoneticPr fontId="1"/>
  </si>
  <si>
    <t>設備設計一級建築士</t>
    <rPh sb="0" eb="4">
      <t>セツビセッケイ</t>
    </rPh>
    <rPh sb="4" eb="9">
      <t>イッキュウケンチクシ</t>
    </rPh>
    <phoneticPr fontId="9"/>
  </si>
  <si>
    <t>一級建築士</t>
    <rPh sb="0" eb="5">
      <t>イッキュウケンチクシ</t>
    </rPh>
    <phoneticPr fontId="1"/>
  </si>
  <si>
    <t xml:space="preserve">   年　月</t>
  </si>
  <si>
    <t xml:space="preserve">   年　月</t>
    <phoneticPr fontId="1"/>
  </si>
  <si>
    <t>○○市庁舎建設事業コンストラクション・マネジメント業務委託</t>
    <rPh sb="25" eb="27">
      <t>ギョウム</t>
    </rPh>
    <phoneticPr fontId="1"/>
  </si>
  <si>
    <t>基本計画、設計者選定、基本設計、実施設計、工事発注、工事のうち担当業務</t>
    <rPh sb="0" eb="4">
      <t>キホンケイカク</t>
    </rPh>
    <rPh sb="5" eb="7">
      <t>セッケイ</t>
    </rPh>
    <rPh sb="7" eb="10">
      <t>シャセンテイ</t>
    </rPh>
    <rPh sb="11" eb="13">
      <t>キホン</t>
    </rPh>
    <rPh sb="13" eb="15">
      <t>セッケイ</t>
    </rPh>
    <rPh sb="16" eb="18">
      <t>ジッシ</t>
    </rPh>
    <rPh sb="18" eb="20">
      <t>セッケイ</t>
    </rPh>
    <rPh sb="21" eb="23">
      <t>コウジ</t>
    </rPh>
    <rPh sb="23" eb="25">
      <t>ハッチュウ</t>
    </rPh>
    <rPh sb="26" eb="28">
      <t>コウジ</t>
    </rPh>
    <rPh sb="31" eb="33">
      <t>タントウ</t>
    </rPh>
    <rPh sb="33" eb="35">
      <t>ギョウム</t>
    </rPh>
    <phoneticPr fontId="1"/>
  </si>
  <si>
    <t>５．担当業務は、基本計画段階、設計者選定段階、基本設計段階、実施設計段階、工事発注段階、工事段階
　　の各CMのうち、担当したものを入力してください。なお、実績として記入できるものは、参加表明書提出日まで
　　に完了しているものに限ります。また、全てを行った場合は、「全CM」と記入してください。</t>
    <rPh sb="8" eb="10">
      <t>キホン</t>
    </rPh>
    <rPh sb="10" eb="12">
      <t>ケイカク</t>
    </rPh>
    <rPh sb="12" eb="14">
      <t>ダンカイ</t>
    </rPh>
    <rPh sb="15" eb="17">
      <t>セッケイ</t>
    </rPh>
    <rPh sb="17" eb="18">
      <t>シャ</t>
    </rPh>
    <rPh sb="18" eb="20">
      <t>センテイ</t>
    </rPh>
    <rPh sb="20" eb="22">
      <t>ダンカイ</t>
    </rPh>
    <rPh sb="25" eb="27">
      <t>セッケイ</t>
    </rPh>
    <rPh sb="27" eb="29">
      <t>ダンカイ</t>
    </rPh>
    <rPh sb="30" eb="32">
      <t>ジッシ</t>
    </rPh>
    <rPh sb="32" eb="34">
      <t>セッケイ</t>
    </rPh>
    <rPh sb="34" eb="36">
      <t>ダンカイ</t>
    </rPh>
    <rPh sb="37" eb="39">
      <t>コウジ</t>
    </rPh>
    <rPh sb="39" eb="41">
      <t>ハッチュウ</t>
    </rPh>
    <rPh sb="41" eb="43">
      <t>ダンカイ</t>
    </rPh>
    <rPh sb="44" eb="46">
      <t>コウジ</t>
    </rPh>
    <rPh sb="46" eb="48">
      <t>ダンカイ</t>
    </rPh>
    <rPh sb="52" eb="53">
      <t>カク</t>
    </rPh>
    <rPh sb="78" eb="80">
      <t>ジッセキ</t>
    </rPh>
    <rPh sb="83" eb="85">
      <t>キニュウ</t>
    </rPh>
    <rPh sb="92" eb="94">
      <t>サンカ</t>
    </rPh>
    <rPh sb="94" eb="96">
      <t>ヒョウメイ</t>
    </rPh>
    <rPh sb="96" eb="97">
      <t>ショ</t>
    </rPh>
    <rPh sb="97" eb="99">
      <t>テイシュツ</t>
    </rPh>
    <rPh sb="99" eb="100">
      <t>ビ</t>
    </rPh>
    <rPh sb="106" eb="108">
      <t>カンリョウ</t>
    </rPh>
    <rPh sb="115" eb="116">
      <t>カギ</t>
    </rPh>
    <rPh sb="139" eb="141">
      <t>キニュウ</t>
    </rPh>
    <phoneticPr fontId="1"/>
  </si>
  <si>
    <t>１．参加者の実績を5件まで入力してください。入力可能な実績は、実施要領の同種業務、類似業務に限ります。</t>
    <rPh sb="31" eb="33">
      <t>ジッシ</t>
    </rPh>
    <rPh sb="33" eb="35">
      <t>ヨウリョウ</t>
    </rPh>
    <phoneticPr fontId="1"/>
  </si>
  <si>
    <t>２．実績を5件まで入力してください。入力可能な実績は、実施要領の同種業務、類似業務に限ります。</t>
    <rPh sb="27" eb="29">
      <t>ジッシ</t>
    </rPh>
    <rPh sb="29" eb="31">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</si>
</sst>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15" x14ac:knownFonts="1">
    <font>
      <sz val="11"/>
      <name val="ＭＳ ゴシック"/>
      <family val="3"/>
      <charset val="128"/>
    </font>
    <font>
      <sz val="6"/>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0.5"/>
      <name val="ＭＳ 明朝"/>
      <family val="1"/>
      <charset val="128"/>
    </font>
    <font>
      <sz val="11"/>
      <name val="ＭＳ ゴシック"/>
      <family val="3"/>
      <charset val="128"/>
    </font>
    <font>
      <sz val="6"/>
      <name val="ＭＳ Ｐゴシック"/>
      <family val="3"/>
      <charset val="128"/>
    </font>
    <font>
      <sz val="6"/>
      <name val="ＭＳ Ｐゴシック"/>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b/>
      <sz val="11"/>
      <name val="ＭＳ 明朝"/>
      <family val="1"/>
      <charset val="128"/>
    </font>
    <font>
      <sz val="6.5"/>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top/>
      <bottom style="hair">
        <color indexed="64"/>
      </bottom>
      <diagonal/>
    </border>
    <border>
      <left/>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double">
        <color indexed="64"/>
      </top>
      <bottom style="thin">
        <color indexed="64"/>
      </bottom>
      <diagonal/>
    </border>
  </borders>
  <cellStyleXfs count="2">
    <xf numFmtId="0" fontId="0" fillId="0" borderId="0"/>
    <xf numFmtId="38" fontId="7" fillId="0" borderId="0" applyFont="0" applyFill="0" applyBorder="0" applyAlignment="0" applyProtection="0">
      <alignment vertical="center"/>
    </xf>
  </cellStyleXfs>
  <cellXfs count="401">
    <xf numFmtId="0" fontId="0" fillId="0" borderId="0" xfId="0"/>
    <xf numFmtId="0" fontId="3" fillId="0" borderId="0" xfId="0" applyFont="1"/>
    <xf numFmtId="0" fontId="4" fillId="0" borderId="0" xfId="0" applyFont="1" applyAlignment="1">
      <alignment vertical="center"/>
    </xf>
    <xf numFmtId="0" fontId="4" fillId="2" borderId="0" xfId="0" applyFont="1" applyFill="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23" xfId="0" applyFont="1" applyBorder="1" applyAlignment="1">
      <alignment vertical="center"/>
    </xf>
    <xf numFmtId="0" fontId="10" fillId="0" borderId="1" xfId="0" applyFont="1" applyBorder="1" applyAlignment="1">
      <alignment horizontal="center" vertical="center"/>
    </xf>
    <xf numFmtId="176" fontId="10" fillId="0" borderId="1" xfId="0" applyNumberFormat="1" applyFont="1" applyBorder="1" applyAlignment="1">
      <alignment horizontal="center" vertical="center"/>
    </xf>
    <xf numFmtId="0" fontId="11" fillId="0" borderId="1" xfId="0" applyFont="1" applyBorder="1" applyAlignment="1">
      <alignment horizontal="center" vertical="center"/>
    </xf>
    <xf numFmtId="0" fontId="4" fillId="0" borderId="0" xfId="0" applyFont="1" applyAlignment="1">
      <alignment horizontal="right" vertical="center"/>
    </xf>
    <xf numFmtId="0" fontId="2" fillId="2" borderId="0" xfId="0" applyFont="1" applyFill="1" applyAlignment="1">
      <alignment vertical="center"/>
    </xf>
    <xf numFmtId="0" fontId="4" fillId="0" borderId="25" xfId="0" applyFont="1" applyBorder="1" applyAlignment="1">
      <alignment vertical="center" shrinkToFit="1"/>
    </xf>
    <xf numFmtId="0" fontId="4" fillId="0" borderId="25" xfId="0" applyFont="1" applyBorder="1" applyAlignment="1">
      <alignment horizontal="lef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12" fillId="0" borderId="1" xfId="0" applyFont="1" applyBorder="1" applyAlignment="1">
      <alignment vertical="center" wrapText="1"/>
    </xf>
    <xf numFmtId="0" fontId="5" fillId="0" borderId="1" xfId="0" applyFont="1" applyBorder="1" applyAlignment="1">
      <alignment wrapText="1"/>
    </xf>
    <xf numFmtId="0" fontId="4" fillId="0" borderId="30" xfId="0" applyFont="1" applyBorder="1" applyAlignment="1">
      <alignment vertical="center"/>
    </xf>
    <xf numFmtId="0" fontId="4" fillId="0" borderId="32" xfId="0" applyFont="1" applyBorder="1" applyAlignment="1">
      <alignment vertical="center"/>
    </xf>
    <xf numFmtId="0" fontId="6" fillId="3" borderId="1" xfId="0" applyFont="1" applyFill="1" applyBorder="1" applyAlignment="1">
      <alignment horizontal="justify" vertical="center" wrapText="1"/>
    </xf>
    <xf numFmtId="0" fontId="4" fillId="0" borderId="84" xfId="0" applyFont="1" applyBorder="1" applyAlignment="1">
      <alignment horizontal="left" vertical="center"/>
    </xf>
    <xf numFmtId="0" fontId="4" fillId="0" borderId="84" xfId="0" applyFont="1" applyBorder="1" applyAlignment="1">
      <alignment horizontal="center" vertical="center"/>
    </xf>
    <xf numFmtId="0" fontId="4" fillId="0" borderId="84" xfId="0" applyFont="1" applyBorder="1" applyAlignment="1">
      <alignment vertical="center"/>
    </xf>
    <xf numFmtId="0" fontId="3" fillId="3" borderId="0" xfId="0" applyFont="1" applyFill="1"/>
    <xf numFmtId="0" fontId="3" fillId="0" borderId="0" xfId="0" applyFont="1" applyProtection="1">
      <protection locked="0"/>
    </xf>
    <xf numFmtId="0" fontId="12" fillId="0" borderId="0" xfId="0" applyFont="1" applyAlignment="1">
      <alignment vertical="center"/>
    </xf>
    <xf numFmtId="0" fontId="10" fillId="0" borderId="0" xfId="0" applyFont="1" applyAlignment="1">
      <alignment vertical="center"/>
    </xf>
    <xf numFmtId="0" fontId="4" fillId="0" borderId="16" xfId="0" applyFont="1" applyBorder="1" applyAlignment="1" applyProtection="1">
      <alignment horizontal="center" vertical="center"/>
      <protection locked="0"/>
    </xf>
    <xf numFmtId="0" fontId="11" fillId="0" borderId="0" xfId="0" applyFont="1" applyAlignment="1">
      <alignment horizontal="center" vertical="center"/>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4" fillId="3" borderId="23" xfId="0" applyFont="1" applyFill="1" applyBorder="1" applyAlignment="1">
      <alignment vertical="center"/>
    </xf>
    <xf numFmtId="0" fontId="4" fillId="3" borderId="25" xfId="0" applyFont="1" applyFill="1" applyBorder="1" applyAlignment="1">
      <alignment vertical="center"/>
    </xf>
    <xf numFmtId="0" fontId="4" fillId="0" borderId="84" xfId="0" applyFont="1" applyBorder="1" applyAlignment="1">
      <alignment vertical="center" shrinkToFit="1"/>
    </xf>
    <xf numFmtId="176" fontId="4" fillId="0" borderId="86" xfId="0" applyNumberFormat="1" applyFont="1" applyBorder="1" applyAlignment="1">
      <alignment horizontal="center" vertical="center"/>
    </xf>
    <xf numFmtId="176" fontId="4" fillId="0" borderId="85" xfId="0" applyNumberFormat="1" applyFont="1" applyBorder="1" applyAlignment="1">
      <alignment horizontal="right" vertical="center"/>
    </xf>
    <xf numFmtId="0" fontId="4" fillId="0" borderId="85" xfId="0" applyFont="1" applyBorder="1" applyAlignment="1" applyProtection="1">
      <alignment vertical="center"/>
      <protection locked="0"/>
    </xf>
    <xf numFmtId="176" fontId="4" fillId="0" borderId="84" xfId="0" applyNumberFormat="1" applyFont="1" applyBorder="1" applyAlignment="1">
      <alignment horizontal="right" vertical="center"/>
    </xf>
    <xf numFmtId="176" fontId="4" fillId="0" borderId="87" xfId="0" applyNumberFormat="1" applyFont="1" applyBorder="1" applyAlignment="1">
      <alignment horizontal="center" vertical="center"/>
    </xf>
    <xf numFmtId="0" fontId="4" fillId="0" borderId="85" xfId="0" applyFont="1" applyBorder="1" applyAlignment="1">
      <alignment vertical="center"/>
    </xf>
    <xf numFmtId="0" fontId="4" fillId="0" borderId="85" xfId="0" applyFont="1" applyBorder="1" applyAlignment="1">
      <alignment vertical="center" shrinkToFit="1"/>
    </xf>
    <xf numFmtId="0" fontId="12" fillId="0" borderId="0" xfId="0" applyFont="1" applyAlignment="1">
      <alignment vertical="center" wrapText="1"/>
    </xf>
    <xf numFmtId="176" fontId="3" fillId="0" borderId="0" xfId="0" applyNumberFormat="1" applyFont="1"/>
    <xf numFmtId="176" fontId="10" fillId="0" borderId="0" xfId="0" applyNumberFormat="1" applyFont="1" applyAlignment="1">
      <alignment vertical="center"/>
    </xf>
    <xf numFmtId="176" fontId="10" fillId="0" borderId="0" xfId="0" applyNumberFormat="1" applyFont="1" applyAlignment="1">
      <alignment vertical="center" wrapText="1"/>
    </xf>
    <xf numFmtId="0" fontId="10" fillId="0" borderId="0" xfId="0" applyFont="1" applyAlignment="1">
      <alignment vertical="center" wrapText="1"/>
    </xf>
    <xf numFmtId="0" fontId="5" fillId="0" borderId="0" xfId="0" applyFont="1" applyAlignment="1">
      <alignment wrapText="1"/>
    </xf>
    <xf numFmtId="0" fontId="5" fillId="0" borderId="1" xfId="0" applyFont="1" applyBorder="1"/>
    <xf numFmtId="0" fontId="12"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4" fillId="3" borderId="1"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84" xfId="0" applyFont="1" applyBorder="1" applyAlignment="1" applyProtection="1">
      <alignment vertical="center"/>
      <protection locked="0"/>
    </xf>
    <xf numFmtId="0" fontId="4" fillId="3" borderId="33" xfId="0" applyFont="1" applyFill="1" applyBorder="1" applyAlignment="1">
      <alignment vertical="center"/>
    </xf>
    <xf numFmtId="0" fontId="4" fillId="0" borderId="17" xfId="0" applyFont="1" applyBorder="1" applyAlignment="1">
      <alignment vertical="center" wrapText="1"/>
    </xf>
    <xf numFmtId="0" fontId="4" fillId="0" borderId="1" xfId="0" applyFont="1" applyBorder="1" applyAlignment="1">
      <alignment vertical="center"/>
    </xf>
    <xf numFmtId="2" fontId="4" fillId="0" borderId="1" xfId="0" applyNumberFormat="1" applyFont="1" applyBorder="1" applyAlignment="1">
      <alignment vertical="center"/>
    </xf>
    <xf numFmtId="176" fontId="4" fillId="0" borderId="1" xfId="0" applyNumberFormat="1" applyFont="1" applyBorder="1" applyAlignment="1">
      <alignment vertical="center"/>
    </xf>
    <xf numFmtId="0" fontId="4" fillId="0" borderId="19" xfId="0" applyFont="1" applyBorder="1" applyAlignment="1">
      <alignment horizontal="right" vertical="center" shrinkToFit="1"/>
    </xf>
    <xf numFmtId="0" fontId="4" fillId="0" borderId="18" xfId="0" applyFont="1" applyBorder="1" applyAlignment="1">
      <alignment horizontal="right" vertical="center" shrinkToFit="1"/>
    </xf>
    <xf numFmtId="0" fontId="4" fillId="0" borderId="16" xfId="0" applyFont="1" applyBorder="1" applyAlignment="1">
      <alignment horizontal="right" vertical="center" shrinkToFit="1"/>
    </xf>
    <xf numFmtId="0" fontId="4" fillId="3" borderId="13"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8" xfId="0" applyFont="1" applyFill="1" applyBorder="1" applyAlignment="1">
      <alignment horizontal="center" vertical="center" shrinkToFit="1"/>
    </xf>
    <xf numFmtId="0" fontId="4" fillId="3" borderId="8" xfId="0" quotePrefix="1"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shrinkToFit="1"/>
    </xf>
    <xf numFmtId="0" fontId="4" fillId="3" borderId="22" xfId="0" quotePrefix="1" applyFont="1" applyFill="1" applyBorder="1" applyAlignment="1">
      <alignment horizontal="center" vertical="center"/>
    </xf>
    <xf numFmtId="0" fontId="4" fillId="0" borderId="29" xfId="0" applyFont="1" applyBorder="1" applyAlignment="1">
      <alignment horizontal="right" vertical="center" shrinkToFit="1"/>
    </xf>
    <xf numFmtId="0" fontId="5" fillId="0" borderId="2"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4" fillId="4" borderId="63" xfId="0" applyFont="1" applyFill="1" applyBorder="1" applyAlignment="1" applyProtection="1">
      <alignment vertical="center"/>
      <protection locked="0"/>
    </xf>
    <xf numFmtId="0" fontId="4" fillId="4" borderId="63" xfId="0" applyFont="1" applyFill="1" applyBorder="1" applyAlignment="1" applyProtection="1">
      <alignment horizontal="center" vertical="center"/>
      <protection locked="0"/>
    </xf>
    <xf numFmtId="0" fontId="4" fillId="0" borderId="36"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39" xfId="0" applyFont="1" applyBorder="1" applyAlignment="1">
      <alignment horizontal="center" vertical="center"/>
    </xf>
    <xf numFmtId="0" fontId="4" fillId="0" borderId="30" xfId="0" applyFont="1" applyBorder="1" applyAlignment="1">
      <alignment horizontal="center" vertical="center"/>
    </xf>
    <xf numFmtId="0" fontId="6" fillId="0" borderId="3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2" xfId="0" applyFont="1" applyBorder="1" applyAlignment="1">
      <alignment horizontal="center" vertical="center" wrapText="1"/>
    </xf>
    <xf numFmtId="0" fontId="4" fillId="3" borderId="1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8" xfId="0" applyFont="1" applyFill="1" applyBorder="1" applyAlignment="1">
      <alignment horizontal="center" vertical="center"/>
    </xf>
    <xf numFmtId="176" fontId="4" fillId="3" borderId="17" xfId="0" applyNumberFormat="1" applyFont="1" applyFill="1" applyBorder="1" applyAlignment="1">
      <alignment horizontal="center" vertical="center"/>
    </xf>
    <xf numFmtId="176" fontId="4" fillId="3" borderId="22" xfId="0" applyNumberFormat="1" applyFont="1" applyFill="1" applyBorder="1" applyAlignment="1">
      <alignment horizontal="center" vertical="center"/>
    </xf>
    <xf numFmtId="176" fontId="4" fillId="3" borderId="88" xfId="0" applyNumberFormat="1" applyFont="1" applyFill="1" applyBorder="1" applyAlignment="1">
      <alignment horizontal="center" vertical="center"/>
    </xf>
    <xf numFmtId="176" fontId="4" fillId="3" borderId="89" xfId="0" applyNumberFormat="1" applyFont="1" applyFill="1" applyBorder="1" applyAlignment="1">
      <alignment horizontal="center" vertical="center"/>
    </xf>
    <xf numFmtId="176" fontId="4" fillId="3" borderId="90" xfId="0" applyNumberFormat="1" applyFont="1" applyFill="1" applyBorder="1" applyAlignment="1">
      <alignment horizontal="center" vertical="center"/>
    </xf>
    <xf numFmtId="0" fontId="4" fillId="0" borderId="4" xfId="0" applyFont="1" applyBorder="1" applyAlignment="1">
      <alignment vertical="center" textRotation="255"/>
    </xf>
    <xf numFmtId="0" fontId="4" fillId="0" borderId="3" xfId="0" applyFont="1" applyBorder="1" applyAlignment="1">
      <alignment vertical="center" textRotation="255"/>
    </xf>
    <xf numFmtId="0" fontId="6" fillId="3" borderId="17"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4" fillId="0" borderId="17" xfId="0" applyFont="1" applyBorder="1" applyAlignment="1">
      <alignment horizontal="center" vertical="center"/>
    </xf>
    <xf numFmtId="0" fontId="4" fillId="0" borderId="22" xfId="0" applyFont="1" applyBorder="1" applyAlignment="1">
      <alignment horizontal="center" vertical="center"/>
    </xf>
    <xf numFmtId="0" fontId="6" fillId="0" borderId="17" xfId="0" applyFont="1" applyBorder="1" applyAlignment="1">
      <alignment horizontal="left" vertical="center" wrapText="1"/>
    </xf>
    <xf numFmtId="0" fontId="6" fillId="0" borderId="22" xfId="0" applyFont="1" applyBorder="1" applyAlignment="1">
      <alignment horizontal="left" vertical="center" wrapText="1"/>
    </xf>
    <xf numFmtId="0" fontId="6" fillId="0" borderId="18" xfId="0" applyFont="1" applyBorder="1" applyAlignment="1">
      <alignment horizontal="left" vertical="center" wrapText="1"/>
    </xf>
    <xf numFmtId="0" fontId="6" fillId="0" borderId="17" xfId="0" applyFont="1" applyBorder="1" applyAlignment="1" applyProtection="1">
      <alignment horizontal="justify" vertical="center" wrapText="1"/>
      <protection locked="0"/>
    </xf>
    <xf numFmtId="0" fontId="6" fillId="0" borderId="22" xfId="0" applyFont="1" applyBorder="1" applyAlignment="1" applyProtection="1">
      <alignment horizontal="justify" vertical="center" wrapText="1"/>
      <protection locked="0"/>
    </xf>
    <xf numFmtId="0" fontId="6" fillId="0" borderId="18" xfId="0" applyFont="1" applyBorder="1" applyAlignment="1" applyProtection="1">
      <alignment horizontal="justify" vertical="center" wrapText="1"/>
      <protection locked="0"/>
    </xf>
    <xf numFmtId="0" fontId="6" fillId="0" borderId="17" xfId="0" applyFont="1" applyBorder="1" applyAlignment="1" applyProtection="1">
      <alignment vertical="center" wrapText="1"/>
      <protection locked="0"/>
    </xf>
    <xf numFmtId="0" fontId="6" fillId="0" borderId="22"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4" fillId="3" borderId="1" xfId="0" applyFont="1" applyFill="1" applyBorder="1" applyAlignment="1">
      <alignment horizontal="center" vertical="center"/>
    </xf>
    <xf numFmtId="0" fontId="2" fillId="0" borderId="38" xfId="0" applyFont="1" applyBorder="1" applyAlignment="1">
      <alignment horizontal="justify" vertical="center" wrapText="1"/>
    </xf>
    <xf numFmtId="0" fontId="2" fillId="0" borderId="82"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39" xfId="0" applyFont="1" applyBorder="1" applyAlignment="1">
      <alignment horizontal="justify" vertical="center" wrapText="1"/>
    </xf>
    <xf numFmtId="0" fontId="6" fillId="3" borderId="1" xfId="0" applyFont="1" applyFill="1" applyBorder="1" applyAlignment="1">
      <alignment horizontal="center" vertical="center" wrapText="1"/>
    </xf>
    <xf numFmtId="0" fontId="6"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0" borderId="19" xfId="0" applyFont="1" applyBorder="1" applyAlignment="1">
      <alignment horizontal="left" vertical="center" wrapText="1"/>
    </xf>
    <xf numFmtId="0" fontId="5" fillId="0" borderId="61" xfId="0" applyFont="1" applyBorder="1" applyAlignment="1">
      <alignment vertical="center" wrapText="1" shrinkToFit="1"/>
    </xf>
    <xf numFmtId="0" fontId="5" fillId="0" borderId="34" xfId="0" applyFont="1" applyBorder="1" applyAlignment="1">
      <alignment vertical="center" wrapText="1" shrinkToFit="1"/>
    </xf>
    <xf numFmtId="0" fontId="5" fillId="0" borderId="35" xfId="0" applyFont="1" applyBorder="1" applyAlignment="1">
      <alignment vertical="center" wrapText="1" shrinkToFit="1"/>
    </xf>
    <xf numFmtId="0" fontId="5" fillId="0" borderId="37" xfId="0" applyFont="1" applyBorder="1" applyAlignment="1">
      <alignment vertical="center" wrapText="1" shrinkToFit="1"/>
    </xf>
    <xf numFmtId="0" fontId="5" fillId="0" borderId="0" xfId="0" applyFont="1" applyAlignment="1">
      <alignment vertical="center" wrapText="1" shrinkToFit="1"/>
    </xf>
    <xf numFmtId="0" fontId="5" fillId="0" borderId="2" xfId="0" applyFont="1" applyBorder="1" applyAlignment="1">
      <alignment vertical="center" wrapText="1" shrinkToFit="1"/>
    </xf>
    <xf numFmtId="0" fontId="4" fillId="0" borderId="66" xfId="0" applyFont="1" applyBorder="1" applyAlignment="1">
      <alignment vertical="center" textRotation="255"/>
    </xf>
    <xf numFmtId="0" fontId="3" fillId="0" borderId="67" xfId="0" applyFont="1" applyBorder="1" applyAlignment="1">
      <alignment vertical="center" textRotation="255"/>
    </xf>
    <xf numFmtId="0" fontId="3" fillId="0" borderId="68" xfId="0" applyFont="1" applyBorder="1" applyAlignment="1">
      <alignment vertical="center" textRotation="255"/>
    </xf>
    <xf numFmtId="176" fontId="4" fillId="3" borderId="56" xfId="0" applyNumberFormat="1" applyFont="1" applyFill="1" applyBorder="1" applyAlignment="1">
      <alignment horizontal="center" vertical="center" shrinkToFit="1"/>
    </xf>
    <xf numFmtId="0" fontId="4" fillId="3" borderId="57" xfId="0" applyFont="1" applyFill="1" applyBorder="1" applyAlignment="1">
      <alignment horizontal="center" vertical="center" shrinkToFit="1"/>
    </xf>
    <xf numFmtId="2" fontId="4" fillId="3" borderId="56" xfId="0" applyNumberFormat="1" applyFont="1" applyFill="1" applyBorder="1" applyAlignment="1">
      <alignment horizontal="center" vertical="center" shrinkToFit="1"/>
    </xf>
    <xf numFmtId="2" fontId="4" fillId="3" borderId="57" xfId="0" applyNumberFormat="1" applyFont="1" applyFill="1" applyBorder="1" applyAlignment="1">
      <alignment horizontal="center" vertical="center" shrinkToFit="1"/>
    </xf>
    <xf numFmtId="176" fontId="4" fillId="3" borderId="56" xfId="0" applyNumberFormat="1" applyFont="1" applyFill="1" applyBorder="1" applyAlignment="1">
      <alignment horizontal="center" vertical="center"/>
    </xf>
    <xf numFmtId="176" fontId="4" fillId="3" borderId="60" xfId="0" applyNumberFormat="1" applyFont="1" applyFill="1" applyBorder="1" applyAlignment="1">
      <alignment horizontal="center" vertical="center"/>
    </xf>
    <xf numFmtId="0" fontId="4" fillId="3" borderId="62" xfId="0" applyFont="1" applyFill="1" applyBorder="1" applyAlignment="1">
      <alignment horizontal="center" vertical="center"/>
    </xf>
    <xf numFmtId="0" fontId="4" fillId="3" borderId="63" xfId="0" applyFont="1" applyFill="1" applyBorder="1" applyAlignment="1">
      <alignment horizontal="center" vertical="center"/>
    </xf>
    <xf numFmtId="176" fontId="13" fillId="3" borderId="64" xfId="0" applyNumberFormat="1" applyFont="1" applyFill="1" applyBorder="1" applyAlignment="1">
      <alignment horizontal="center" vertical="center"/>
    </xf>
    <xf numFmtId="0" fontId="13" fillId="3" borderId="63" xfId="0" applyFont="1" applyFill="1" applyBorder="1" applyAlignment="1">
      <alignment horizontal="center" vertical="center"/>
    </xf>
    <xf numFmtId="0" fontId="13" fillId="3" borderId="65" xfId="0" applyFont="1" applyFill="1" applyBorder="1" applyAlignment="1">
      <alignment horizontal="center" vertical="center"/>
    </xf>
    <xf numFmtId="0" fontId="5" fillId="0" borderId="51" xfId="0" applyFont="1" applyBorder="1" applyAlignment="1">
      <alignment vertical="center" wrapText="1" shrinkToFit="1"/>
    </xf>
    <xf numFmtId="0" fontId="5" fillId="0" borderId="8" xfId="0" applyFont="1" applyBorder="1" applyAlignment="1">
      <alignment vertical="center" wrapText="1" shrinkToFit="1"/>
    </xf>
    <xf numFmtId="0" fontId="5" fillId="0" borderId="69" xfId="0" applyFont="1" applyBorder="1" applyAlignment="1">
      <alignment vertical="center" wrapText="1" shrinkToFit="1"/>
    </xf>
    <xf numFmtId="0" fontId="4" fillId="3" borderId="12" xfId="0" applyFont="1" applyFill="1" applyBorder="1" applyAlignment="1">
      <alignment horizontal="center" vertical="center" textRotation="255"/>
    </xf>
    <xf numFmtId="0" fontId="4" fillId="3" borderId="9" xfId="0" applyFont="1" applyFill="1" applyBorder="1" applyAlignment="1">
      <alignment horizontal="center" vertical="center" textRotation="255"/>
    </xf>
    <xf numFmtId="0" fontId="4" fillId="3" borderId="10" xfId="0" applyFont="1" applyFill="1" applyBorder="1" applyAlignment="1">
      <alignment horizontal="center" vertical="center" textRotation="255"/>
    </xf>
    <xf numFmtId="0" fontId="4" fillId="3" borderId="56" xfId="0" applyFont="1" applyFill="1" applyBorder="1" applyAlignment="1">
      <alignment horizontal="center" vertical="center"/>
    </xf>
    <xf numFmtId="176" fontId="4" fillId="3" borderId="57" xfId="0" applyNumberFormat="1" applyFont="1" applyFill="1" applyBorder="1" applyAlignment="1">
      <alignment horizontal="center" vertical="center"/>
    </xf>
    <xf numFmtId="176" fontId="4" fillId="3" borderId="18" xfId="0" applyNumberFormat="1"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2" fontId="4" fillId="3" borderId="57" xfId="0" applyNumberFormat="1" applyFont="1" applyFill="1" applyBorder="1" applyAlignment="1">
      <alignment horizontal="center" vertical="center"/>
    </xf>
    <xf numFmtId="2" fontId="4" fillId="3" borderId="18" xfId="0" applyNumberFormat="1" applyFont="1" applyFill="1" applyBorder="1" applyAlignment="1">
      <alignment horizontal="center" vertical="center"/>
    </xf>
    <xf numFmtId="0" fontId="4" fillId="3" borderId="57" xfId="0" applyFont="1" applyFill="1" applyBorder="1" applyAlignment="1">
      <alignment horizontal="center" vertical="center"/>
    </xf>
    <xf numFmtId="2" fontId="4" fillId="3" borderId="52" xfId="0" applyNumberFormat="1" applyFont="1" applyFill="1" applyBorder="1" applyAlignment="1">
      <alignment horizontal="center" vertical="center" shrinkToFit="1"/>
    </xf>
    <xf numFmtId="2" fontId="4" fillId="3" borderId="49" xfId="0" applyNumberFormat="1" applyFont="1" applyFill="1" applyBorder="1" applyAlignment="1">
      <alignment horizontal="center" vertical="center" shrinkToFit="1"/>
    </xf>
    <xf numFmtId="176" fontId="4" fillId="3" borderId="52" xfId="0" applyNumberFormat="1" applyFont="1" applyFill="1" applyBorder="1" applyAlignment="1">
      <alignment horizontal="center" vertical="center"/>
    </xf>
    <xf numFmtId="176" fontId="4" fillId="3" borderId="55" xfId="0" applyNumberFormat="1" applyFont="1" applyFill="1" applyBorder="1" applyAlignment="1">
      <alignment horizontal="center" vertical="center"/>
    </xf>
    <xf numFmtId="0" fontId="4" fillId="3" borderId="13"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52" xfId="0" applyFont="1" applyFill="1" applyBorder="1" applyAlignment="1">
      <alignment horizontal="center" vertical="center"/>
    </xf>
    <xf numFmtId="176" fontId="4" fillId="3" borderId="49" xfId="0" applyNumberFormat="1" applyFont="1" applyFill="1" applyBorder="1" applyAlignment="1">
      <alignment horizontal="center" vertical="center"/>
    </xf>
    <xf numFmtId="176" fontId="4" fillId="3" borderId="50" xfId="0" applyNumberFormat="1" applyFont="1" applyFill="1" applyBorder="1" applyAlignment="1">
      <alignment horizontal="center" vertical="center"/>
    </xf>
    <xf numFmtId="0" fontId="4" fillId="3" borderId="53" xfId="0" applyFont="1" applyFill="1" applyBorder="1" applyAlignment="1">
      <alignment horizontal="center" vertical="center"/>
    </xf>
    <xf numFmtId="0" fontId="4" fillId="3" borderId="54" xfId="0" applyFont="1" applyFill="1" applyBorder="1" applyAlignment="1">
      <alignment horizontal="center" vertical="center"/>
    </xf>
    <xf numFmtId="2" fontId="4" fillId="3" borderId="49" xfId="0" applyNumberFormat="1" applyFont="1" applyFill="1" applyBorder="1" applyAlignment="1">
      <alignment horizontal="center" vertical="center"/>
    </xf>
    <xf numFmtId="2" fontId="4" fillId="3" borderId="50" xfId="0" applyNumberFormat="1" applyFont="1" applyFill="1" applyBorder="1" applyAlignment="1">
      <alignment horizontal="center" vertical="center"/>
    </xf>
    <xf numFmtId="0" fontId="4" fillId="3" borderId="49" xfId="0" applyFont="1" applyFill="1" applyBorder="1" applyAlignment="1">
      <alignment horizontal="center" vertical="center"/>
    </xf>
    <xf numFmtId="176" fontId="4" fillId="3" borderId="52" xfId="0" applyNumberFormat="1" applyFont="1" applyFill="1" applyBorder="1" applyAlignment="1">
      <alignment horizontal="center" vertical="center" shrinkToFit="1"/>
    </xf>
    <xf numFmtId="0" fontId="4" fillId="3" borderId="49" xfId="0" applyFont="1" applyFill="1" applyBorder="1" applyAlignment="1">
      <alignment horizontal="center" vertical="center" shrinkToFit="1"/>
    </xf>
    <xf numFmtId="0" fontId="4" fillId="0" borderId="1"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4" fillId="0" borderId="9" xfId="0" applyFont="1" applyBorder="1" applyAlignment="1">
      <alignment horizontal="center" vertical="center"/>
    </xf>
    <xf numFmtId="0" fontId="4" fillId="0" borderId="43" xfId="0" applyFont="1" applyBorder="1" applyAlignment="1">
      <alignment horizontal="center" vertical="center"/>
    </xf>
    <xf numFmtId="0" fontId="4" fillId="4" borderId="18"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176" fontId="4" fillId="3" borderId="16" xfId="0" applyNumberFormat="1" applyFont="1" applyFill="1" applyBorder="1" applyAlignment="1">
      <alignment horizontal="center" vertical="center"/>
    </xf>
    <xf numFmtId="176" fontId="4" fillId="3" borderId="4" xfId="0" applyNumberFormat="1" applyFont="1" applyFill="1" applyBorder="1" applyAlignment="1">
      <alignment horizontal="center" vertical="center"/>
    </xf>
    <xf numFmtId="2" fontId="4" fillId="3" borderId="4" xfId="0" applyNumberFormat="1" applyFont="1" applyFill="1" applyBorder="1" applyAlignment="1">
      <alignment horizontal="center" vertical="center"/>
    </xf>
    <xf numFmtId="0" fontId="4" fillId="0" borderId="4" xfId="0" applyFont="1" applyBorder="1" applyAlignment="1" applyProtection="1">
      <alignment vertical="center" shrinkToFit="1"/>
      <protection locked="0"/>
    </xf>
    <xf numFmtId="38" fontId="4" fillId="0" borderId="36" xfId="1" applyFont="1" applyBorder="1" applyAlignment="1" applyProtection="1">
      <alignment vertical="center"/>
      <protection locked="0"/>
    </xf>
    <xf numFmtId="38" fontId="4" fillId="0" borderId="15" xfId="1" applyFont="1" applyBorder="1" applyAlignment="1" applyProtection="1">
      <alignment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176" fontId="4" fillId="3" borderId="1" xfId="0"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38" fontId="4" fillId="0" borderId="17" xfId="1" applyFont="1" applyBorder="1" applyAlignment="1" applyProtection="1">
      <alignment vertical="center"/>
      <protection locked="0"/>
    </xf>
    <xf numFmtId="38" fontId="4" fillId="0" borderId="22" xfId="1" applyFont="1" applyBorder="1" applyAlignment="1" applyProtection="1">
      <alignment vertical="center"/>
      <protection locked="0"/>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0" xfId="0" applyFont="1" applyBorder="1" applyAlignment="1">
      <alignment horizontal="center" vertical="center"/>
    </xf>
    <xf numFmtId="0" fontId="4" fillId="4" borderId="3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3" xfId="0" applyFont="1" applyBorder="1" applyAlignment="1" applyProtection="1">
      <alignment vertical="center" shrinkToFit="1"/>
      <protection locked="0"/>
    </xf>
    <xf numFmtId="0" fontId="4" fillId="0" borderId="46" xfId="0" applyFont="1" applyBorder="1" applyAlignment="1">
      <alignment horizontal="center" vertical="center" wrapText="1"/>
    </xf>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41" xfId="0" applyFont="1" applyBorder="1" applyAlignment="1">
      <alignment horizontal="left" vertical="center" wrapText="1"/>
    </xf>
    <xf numFmtId="0" fontId="4" fillId="0" borderId="13" xfId="0" applyFont="1" applyBorder="1" applyAlignment="1">
      <alignment vertical="center" shrinkToFit="1"/>
    </xf>
    <xf numFmtId="0" fontId="4" fillId="0" borderId="13" xfId="0" applyFont="1" applyBorder="1" applyAlignment="1">
      <alignment horizontal="right" vertical="center" shrinkToFit="1"/>
    </xf>
    <xf numFmtId="0" fontId="4" fillId="0" borderId="14" xfId="0" applyFont="1" applyBorder="1" applyAlignment="1">
      <alignment horizontal="center" vertical="center"/>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7" xfId="0" applyFont="1" applyBorder="1" applyAlignment="1">
      <alignment horizontal="center" vertical="center"/>
    </xf>
    <xf numFmtId="176" fontId="4" fillId="3" borderId="19" xfId="0" applyNumberFormat="1" applyFont="1" applyFill="1" applyBorder="1" applyAlignment="1">
      <alignment horizontal="center" vertical="center"/>
    </xf>
    <xf numFmtId="176" fontId="4" fillId="3" borderId="41" xfId="0" applyNumberFormat="1" applyFont="1" applyFill="1" applyBorder="1" applyAlignment="1">
      <alignment horizontal="center" vertical="center"/>
    </xf>
    <xf numFmtId="0" fontId="4" fillId="0" borderId="41" xfId="0" applyFont="1" applyBorder="1" applyAlignment="1">
      <alignment vertical="center" shrinkToFit="1"/>
    </xf>
    <xf numFmtId="38" fontId="4" fillId="0" borderId="47" xfId="1" applyFont="1" applyBorder="1" applyAlignment="1">
      <alignment vertical="center"/>
    </xf>
    <xf numFmtId="38" fontId="4" fillId="0" borderId="48" xfId="1" applyFont="1" applyBorder="1" applyAlignment="1">
      <alignmen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5" fillId="0" borderId="37" xfId="0" applyFont="1" applyBorder="1" applyAlignment="1">
      <alignment vertical="center" wrapText="1"/>
    </xf>
    <xf numFmtId="0" fontId="5" fillId="0" borderId="0" xfId="0" applyFont="1" applyAlignment="1">
      <alignment vertical="center" wrapText="1"/>
    </xf>
    <xf numFmtId="0" fontId="5" fillId="0" borderId="2" xfId="0" applyFont="1" applyBorder="1" applyAlignment="1">
      <alignment vertical="center" wrapText="1"/>
    </xf>
    <xf numFmtId="0" fontId="2" fillId="0" borderId="0" xfId="0" applyFont="1" applyAlignment="1">
      <alignment horizontal="justify" vertical="center"/>
    </xf>
    <xf numFmtId="0" fontId="6" fillId="0" borderId="0" xfId="0" applyFont="1" applyAlignment="1">
      <alignment horizontal="justify" vertical="center" wrapText="1"/>
    </xf>
    <xf numFmtId="0" fontId="4" fillId="3" borderId="12" xfId="0" applyFont="1" applyFill="1" applyBorder="1" applyAlignment="1">
      <alignment vertical="center" textRotation="255"/>
    </xf>
    <xf numFmtId="0" fontId="4" fillId="3" borderId="9" xfId="0" applyFont="1" applyFill="1" applyBorder="1" applyAlignment="1">
      <alignment vertical="center" textRotation="255"/>
    </xf>
    <xf numFmtId="0" fontId="4" fillId="3" borderId="43" xfId="0" applyFont="1" applyFill="1" applyBorder="1" applyAlignment="1">
      <alignment vertical="center" textRotation="255"/>
    </xf>
    <xf numFmtId="0" fontId="4" fillId="3" borderId="46"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13"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1"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4" fillId="3" borderId="36"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6" fillId="3" borderId="4"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4" fillId="0" borderId="12" xfId="0" applyFont="1" applyBorder="1" applyAlignment="1">
      <alignment horizontal="center" vertical="center"/>
    </xf>
    <xf numFmtId="0" fontId="4" fillId="0" borderId="44" xfId="0" applyFont="1" applyBorder="1" applyAlignment="1">
      <alignment horizontal="center" vertical="center"/>
    </xf>
    <xf numFmtId="0" fontId="5" fillId="0" borderId="3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4" fillId="0" borderId="9" xfId="0" applyFont="1" applyBorder="1" applyAlignment="1">
      <alignment horizontal="left" vertical="center" textRotation="255" shrinkToFit="1"/>
    </xf>
    <xf numFmtId="0" fontId="5" fillId="0" borderId="36" xfId="0" applyFont="1" applyBorder="1" applyAlignment="1">
      <alignment vertical="center" wrapText="1" shrinkToFit="1"/>
    </xf>
    <xf numFmtId="0" fontId="5" fillId="0" borderId="15" xfId="0" applyFont="1" applyBorder="1" applyAlignment="1">
      <alignment vertical="center" wrapText="1" shrinkToFit="1"/>
    </xf>
    <xf numFmtId="0" fontId="5" fillId="0" borderId="75" xfId="0" applyFont="1" applyBorder="1" applyAlignment="1">
      <alignment vertical="center" wrapText="1" shrinkToFit="1"/>
    </xf>
    <xf numFmtId="0" fontId="4" fillId="3" borderId="1" xfId="0" applyFont="1" applyFill="1" applyBorder="1" applyAlignment="1">
      <alignment horizontal="center" vertical="center" shrinkToFi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4" fillId="3" borderId="40" xfId="0" applyFont="1" applyFill="1" applyBorder="1" applyAlignment="1">
      <alignment horizontal="center" vertical="center" textRotation="255" shrinkToFit="1"/>
    </xf>
    <xf numFmtId="0" fontId="4" fillId="3" borderId="9" xfId="0" applyFont="1" applyFill="1" applyBorder="1" applyAlignment="1">
      <alignment horizontal="center" vertical="center" textRotation="255" shrinkToFit="1"/>
    </xf>
    <xf numFmtId="0" fontId="4" fillId="3" borderId="13"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176" fontId="2" fillId="3" borderId="1" xfId="0" applyNumberFormat="1" applyFont="1" applyFill="1" applyBorder="1" applyAlignment="1">
      <alignment horizontal="center" vertical="center" shrinkToFit="1"/>
    </xf>
    <xf numFmtId="177" fontId="2" fillId="3" borderId="36" xfId="1" applyNumberFormat="1" applyFont="1" applyFill="1" applyBorder="1" applyAlignment="1">
      <alignment horizontal="center" vertical="center"/>
    </xf>
    <xf numFmtId="177" fontId="2" fillId="3" borderId="15" xfId="1" applyNumberFormat="1" applyFont="1" applyFill="1" applyBorder="1" applyAlignment="1">
      <alignment horizontal="center" vertical="center"/>
    </xf>
    <xf numFmtId="177" fontId="2" fillId="3" borderId="75" xfId="1" applyNumberFormat="1" applyFont="1" applyFill="1" applyBorder="1" applyAlignment="1">
      <alignment horizontal="center" vertical="center"/>
    </xf>
    <xf numFmtId="177" fontId="2" fillId="3" borderId="37" xfId="1" applyNumberFormat="1" applyFont="1" applyFill="1" applyBorder="1" applyAlignment="1">
      <alignment horizontal="center" vertical="center"/>
    </xf>
    <xf numFmtId="177" fontId="2" fillId="3" borderId="0" xfId="1" applyNumberFormat="1" applyFont="1" applyFill="1" applyBorder="1" applyAlignment="1">
      <alignment horizontal="center" vertical="center"/>
    </xf>
    <xf numFmtId="177" fontId="2" fillId="3" borderId="2" xfId="1" applyNumberFormat="1" applyFont="1" applyFill="1" applyBorder="1" applyAlignment="1">
      <alignment horizontal="center" vertical="center"/>
    </xf>
    <xf numFmtId="177" fontId="2" fillId="3" borderId="39" xfId="1" applyNumberFormat="1" applyFont="1" applyFill="1" applyBorder="1" applyAlignment="1">
      <alignment horizontal="center" vertical="center"/>
    </xf>
    <xf numFmtId="177" fontId="2" fillId="3" borderId="30" xfId="1" applyNumberFormat="1" applyFont="1" applyFill="1" applyBorder="1" applyAlignment="1">
      <alignment horizontal="center" vertical="center"/>
    </xf>
    <xf numFmtId="177" fontId="2" fillId="3" borderId="31" xfId="1" applyNumberFormat="1" applyFont="1" applyFill="1" applyBorder="1" applyAlignment="1">
      <alignment horizontal="center" vertical="center"/>
    </xf>
    <xf numFmtId="0" fontId="4" fillId="0" borderId="10" xfId="0" applyFont="1" applyBorder="1" applyAlignment="1">
      <alignment horizontal="center" vertical="center"/>
    </xf>
    <xf numFmtId="0" fontId="4" fillId="4" borderId="17" xfId="0"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center" wrapText="1"/>
      <protection locked="0"/>
    </xf>
    <xf numFmtId="0" fontId="4" fillId="0" borderId="11" xfId="0" applyFont="1" applyBorder="1" applyAlignment="1" applyProtection="1">
      <alignment horizontal="left" vertical="center" wrapText="1"/>
      <protection locked="0"/>
    </xf>
    <xf numFmtId="0" fontId="4" fillId="0" borderId="1" xfId="0" applyFont="1" applyBorder="1" applyAlignment="1" applyProtection="1">
      <alignment vertical="center"/>
      <protection locked="0"/>
    </xf>
    <xf numFmtId="2" fontId="4" fillId="3" borderId="36" xfId="0" applyNumberFormat="1" applyFont="1" applyFill="1" applyBorder="1" applyAlignment="1">
      <alignment horizontal="center" vertical="center"/>
    </xf>
    <xf numFmtId="2" fontId="4" fillId="3" borderId="15" xfId="0" applyNumberFormat="1" applyFont="1" applyFill="1" applyBorder="1" applyAlignment="1">
      <alignment horizontal="center" vertical="center"/>
    </xf>
    <xf numFmtId="2" fontId="4" fillId="3" borderId="16" xfId="0" applyNumberFormat="1" applyFont="1" applyFill="1" applyBorder="1" applyAlignment="1">
      <alignment horizontal="center" vertical="center"/>
    </xf>
    <xf numFmtId="0" fontId="4" fillId="0" borderId="11" xfId="0" applyFont="1" applyBorder="1" applyAlignment="1" applyProtection="1">
      <alignment vertical="center"/>
      <protection locked="0"/>
    </xf>
    <xf numFmtId="38" fontId="4" fillId="0" borderId="62" xfId="1" applyFont="1" applyBorder="1" applyAlignment="1" applyProtection="1">
      <alignment vertical="center"/>
      <protection locked="0"/>
    </xf>
    <xf numFmtId="38" fontId="4" fillId="0" borderId="63" xfId="1" applyFont="1" applyBorder="1" applyAlignment="1" applyProtection="1">
      <alignment vertical="center"/>
      <protection locked="0"/>
    </xf>
    <xf numFmtId="0" fontId="4" fillId="0" borderId="62"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65" xfId="0" applyFont="1" applyBorder="1" applyAlignment="1" applyProtection="1">
      <alignment horizontal="center" vertical="center"/>
      <protection locked="0"/>
    </xf>
    <xf numFmtId="0" fontId="4" fillId="3" borderId="45" xfId="0" applyFont="1" applyFill="1" applyBorder="1" applyAlignment="1">
      <alignment horizontal="center" vertical="center" shrinkToFit="1"/>
    </xf>
    <xf numFmtId="0" fontId="4" fillId="3" borderId="27"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2" fontId="4" fillId="3" borderId="17" xfId="0" applyNumberFormat="1" applyFont="1" applyFill="1" applyBorder="1" applyAlignment="1">
      <alignment horizontal="center" vertical="center"/>
    </xf>
    <xf numFmtId="2" fontId="4" fillId="3" borderId="22" xfId="0" applyNumberFormat="1" applyFont="1" applyFill="1" applyBorder="1" applyAlignment="1">
      <alignment horizontal="center" vertical="center"/>
    </xf>
    <xf numFmtId="0" fontId="4" fillId="0" borderId="4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3" xfId="0" applyFont="1" applyBorder="1" applyAlignment="1">
      <alignment vertical="center"/>
    </xf>
    <xf numFmtId="0" fontId="4" fillId="0" borderId="13" xfId="0" applyFont="1" applyBorder="1" applyAlignment="1" applyProtection="1">
      <alignment horizontal="right" vertical="center" shrinkToFit="1"/>
      <protection locked="0"/>
    </xf>
    <xf numFmtId="0" fontId="4" fillId="0" borderId="71"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91" xfId="0" applyFont="1" applyBorder="1" applyAlignment="1" applyProtection="1">
      <alignment horizontal="center" vertical="center"/>
      <protection locked="0"/>
    </xf>
    <xf numFmtId="0" fontId="4" fillId="4" borderId="46"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protection locked="0"/>
    </xf>
    <xf numFmtId="0" fontId="4" fillId="4" borderId="71" xfId="0" applyFont="1" applyFill="1" applyBorder="1" applyAlignment="1" applyProtection="1">
      <alignment horizontal="center" vertical="center" wrapText="1"/>
      <protection locked="0"/>
    </xf>
    <xf numFmtId="0" fontId="4" fillId="4" borderId="72" xfId="0" applyFont="1" applyFill="1" applyBorder="1" applyAlignment="1" applyProtection="1">
      <alignment horizontal="center" vertical="center" wrapText="1"/>
      <protection locked="0"/>
    </xf>
    <xf numFmtId="0" fontId="4" fillId="4" borderId="73" xfId="0" applyFont="1" applyFill="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4" fillId="0" borderId="13"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45"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vertical="center"/>
    </xf>
    <xf numFmtId="0" fontId="4" fillId="0" borderId="74" xfId="0" applyFont="1" applyBorder="1" applyAlignment="1">
      <alignment horizontal="center" vertical="center"/>
    </xf>
    <xf numFmtId="176" fontId="4" fillId="3" borderId="47" xfId="0" applyNumberFormat="1" applyFont="1" applyFill="1" applyBorder="1" applyAlignment="1">
      <alignment horizontal="center" vertical="center"/>
    </xf>
    <xf numFmtId="176" fontId="4" fillId="3" borderId="48" xfId="0" applyNumberFormat="1" applyFont="1" applyFill="1" applyBorder="1" applyAlignment="1">
      <alignment horizontal="center" vertical="center"/>
    </xf>
    <xf numFmtId="0" fontId="4" fillId="0" borderId="41" xfId="0" applyFont="1" applyBorder="1" applyAlignment="1">
      <alignment vertical="center"/>
    </xf>
    <xf numFmtId="0" fontId="4" fillId="0" borderId="81" xfId="0" applyFont="1" applyBorder="1" applyAlignment="1">
      <alignment horizontal="center" vertical="center"/>
    </xf>
    <xf numFmtId="0" fontId="4" fillId="0" borderId="83" xfId="0" applyFont="1" applyBorder="1" applyAlignment="1" applyProtection="1">
      <alignment vertical="center"/>
      <protection locked="0"/>
    </xf>
    <xf numFmtId="0" fontId="4" fillId="0" borderId="84" xfId="0" applyFont="1" applyBorder="1" applyAlignment="1" applyProtection="1">
      <alignment vertical="center"/>
      <protection locked="0"/>
    </xf>
    <xf numFmtId="0" fontId="4" fillId="0" borderId="78" xfId="0" applyFont="1" applyBorder="1" applyAlignment="1" applyProtection="1">
      <alignment vertical="center"/>
      <protection locked="0"/>
    </xf>
    <xf numFmtId="0" fontId="4" fillId="0" borderId="24" xfId="0" applyFont="1" applyBorder="1" applyAlignment="1" applyProtection="1">
      <alignment vertical="center"/>
      <protection locked="0"/>
    </xf>
    <xf numFmtId="1" fontId="4" fillId="0" borderId="85" xfId="0" applyNumberFormat="1" applyFont="1" applyBorder="1" applyAlignment="1">
      <alignment horizontal="center" vertical="center"/>
    </xf>
    <xf numFmtId="1" fontId="4" fillId="0" borderId="84" xfId="0" applyNumberFormat="1" applyFont="1" applyBorder="1" applyAlignment="1">
      <alignment horizontal="center" vertical="center"/>
    </xf>
    <xf numFmtId="0" fontId="4" fillId="0" borderId="85"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0" fontId="6" fillId="3" borderId="45"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6" fillId="3" borderId="28" xfId="0" applyFont="1" applyFill="1" applyBorder="1" applyAlignment="1">
      <alignment horizontal="center" vertical="center" shrinkToFit="1"/>
    </xf>
    <xf numFmtId="0" fontId="4" fillId="3" borderId="15"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8"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6" fillId="3" borderId="17"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74" xfId="0" applyFont="1" applyFill="1" applyBorder="1" applyAlignment="1">
      <alignment horizontal="center" vertical="center" shrinkToFit="1"/>
    </xf>
    <xf numFmtId="0" fontId="6" fillId="3" borderId="62" xfId="0" applyFont="1" applyFill="1" applyBorder="1" applyAlignment="1">
      <alignment horizontal="center" vertical="center" shrinkToFit="1"/>
    </xf>
    <xf numFmtId="0" fontId="6" fillId="3" borderId="63" xfId="0" applyFont="1" applyFill="1" applyBorder="1" applyAlignment="1">
      <alignment horizontal="center" vertical="center" shrinkToFit="1"/>
    </xf>
    <xf numFmtId="0" fontId="6" fillId="3" borderId="65" xfId="0" applyFont="1" applyFill="1" applyBorder="1" applyAlignment="1">
      <alignment horizontal="center" vertical="center" shrinkToFit="1"/>
    </xf>
    <xf numFmtId="0" fontId="4" fillId="3" borderId="27" xfId="0" applyFont="1" applyFill="1" applyBorder="1" applyAlignment="1">
      <alignment horizontal="center" vertical="center"/>
    </xf>
    <xf numFmtId="0" fontId="6" fillId="3" borderId="5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38"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70" xfId="0" applyFont="1" applyFill="1" applyBorder="1" applyAlignment="1">
      <alignment horizontal="center" vertical="center" wrapText="1"/>
    </xf>
    <xf numFmtId="0" fontId="4" fillId="3" borderId="33" xfId="0" applyFont="1" applyFill="1" applyBorder="1" applyAlignment="1">
      <alignment vertical="center"/>
    </xf>
    <xf numFmtId="0" fontId="4" fillId="3" borderId="77" xfId="0" applyFont="1" applyFill="1" applyBorder="1" applyAlignment="1">
      <alignment vertical="center"/>
    </xf>
    <xf numFmtId="0" fontId="4" fillId="0" borderId="79"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3" borderId="76" xfId="0" applyFont="1" applyFill="1" applyBorder="1" applyAlignment="1">
      <alignment horizontal="center" vertical="center"/>
    </xf>
    <xf numFmtId="0" fontId="4" fillId="3" borderId="77" xfId="0" applyFont="1" applyFill="1" applyBorder="1" applyAlignment="1">
      <alignment horizontal="center" vertical="center"/>
    </xf>
    <xf numFmtId="0" fontId="4" fillId="0" borderId="80" xfId="0" applyFont="1" applyBorder="1" applyAlignment="1" applyProtection="1">
      <alignment vertical="center"/>
      <protection locked="0"/>
    </xf>
    <xf numFmtId="0" fontId="4" fillId="3" borderId="76"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77" xfId="0" applyFont="1" applyFill="1" applyBorder="1" applyAlignment="1">
      <alignment horizontal="center" vertical="center" shrinkToFit="1"/>
    </xf>
    <xf numFmtId="0" fontId="4" fillId="0" borderId="79"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3" borderId="23" xfId="0" applyFont="1" applyFill="1" applyBorder="1" applyAlignment="1">
      <alignment horizontal="center" vertical="center"/>
    </xf>
    <xf numFmtId="0" fontId="4" fillId="2" borderId="34" xfId="0" applyFont="1" applyFill="1" applyBorder="1" applyAlignment="1">
      <alignment horizontal="center" vertical="center"/>
    </xf>
    <xf numFmtId="0" fontId="4" fillId="4" borderId="63" xfId="0" applyFont="1" applyFill="1" applyBorder="1" applyAlignment="1" applyProtection="1">
      <alignment horizontal="center" vertical="center"/>
      <protection locked="0"/>
    </xf>
    <xf numFmtId="2" fontId="4" fillId="3" borderId="47" xfId="0" applyNumberFormat="1" applyFont="1" applyFill="1" applyBorder="1" applyAlignment="1">
      <alignment horizontal="center" vertical="center"/>
    </xf>
    <xf numFmtId="2" fontId="4" fillId="3" borderId="48" xfId="0" applyNumberFormat="1" applyFont="1" applyFill="1" applyBorder="1" applyAlignment="1">
      <alignment horizontal="center" vertical="center"/>
    </xf>
    <xf numFmtId="2" fontId="4" fillId="3" borderId="19" xfId="0" applyNumberFormat="1" applyFont="1" applyFill="1" applyBorder="1" applyAlignment="1">
      <alignment horizontal="center" vertical="center"/>
    </xf>
    <xf numFmtId="0" fontId="4" fillId="2" borderId="34" xfId="0" applyFont="1" applyFill="1" applyBorder="1" applyAlignment="1">
      <alignment horizontal="right" vertical="center"/>
    </xf>
    <xf numFmtId="0" fontId="4" fillId="4" borderId="83" xfId="0" applyFont="1" applyFill="1" applyBorder="1" applyAlignment="1" applyProtection="1">
      <alignment vertical="center"/>
      <protection locked="0"/>
    </xf>
    <xf numFmtId="0" fontId="4" fillId="4" borderId="84" xfId="0" applyFont="1" applyFill="1" applyBorder="1" applyAlignment="1" applyProtection="1">
      <alignment vertical="center"/>
      <protection locked="0"/>
    </xf>
    <xf numFmtId="0" fontId="4" fillId="4" borderId="34" xfId="0" applyFont="1" applyFill="1" applyBorder="1" applyAlignment="1" applyProtection="1">
      <alignment vertical="center"/>
      <protection locked="0"/>
    </xf>
    <xf numFmtId="177" fontId="2" fillId="3" borderId="1" xfId="0" applyNumberFormat="1" applyFont="1" applyFill="1" applyBorder="1" applyAlignment="1">
      <alignment horizontal="center" vertical="center" shrinkToFit="1"/>
    </xf>
    <xf numFmtId="0" fontId="14" fillId="3" borderId="18" xfId="0" applyFont="1" applyFill="1" applyBorder="1" applyAlignment="1">
      <alignment vertical="center" wrapText="1"/>
    </xf>
    <xf numFmtId="0" fontId="14" fillId="3" borderId="1" xfId="0" applyFont="1" applyFill="1" applyBorder="1" applyAlignment="1">
      <alignment vertical="center" wrapText="1"/>
    </xf>
    <xf numFmtId="0" fontId="14" fillId="3" borderId="16" xfId="0" applyFont="1" applyFill="1" applyBorder="1" applyAlignment="1">
      <alignment vertical="center" wrapText="1"/>
    </xf>
    <xf numFmtId="0" fontId="14" fillId="3" borderId="4"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1"/>
  <sheetViews>
    <sheetView showGridLines="0" view="pageBreakPreview" zoomScaleNormal="70" zoomScaleSheetLayoutView="100" workbookViewId="0">
      <selection activeCell="Y21" sqref="Y21"/>
    </sheetView>
  </sheetViews>
  <sheetFormatPr defaultColWidth="13" defaultRowHeight="21.75" customHeight="1" x14ac:dyDescent="0.15"/>
  <cols>
    <col min="1" max="24" width="3.625" style="2" customWidth="1"/>
    <col min="25" max="28" width="13" style="2" customWidth="1"/>
    <col min="29" max="16384" width="13" style="2"/>
  </cols>
  <sheetData>
    <row r="1" spans="1:27" ht="24.75" customHeight="1" x14ac:dyDescent="0.15">
      <c r="R1" s="119" t="s">
        <v>73</v>
      </c>
      <c r="S1" s="119"/>
      <c r="T1" s="119"/>
      <c r="U1" s="119"/>
      <c r="V1" s="119"/>
      <c r="W1" s="119"/>
      <c r="X1" s="119"/>
      <c r="Z1" s="30"/>
      <c r="AA1" s="30"/>
    </row>
    <row r="2" spans="1:27" ht="21.4" customHeight="1" x14ac:dyDescent="0.15">
      <c r="A2" s="120" t="s">
        <v>126</v>
      </c>
      <c r="B2" s="121"/>
      <c r="C2" s="121"/>
      <c r="D2" s="121"/>
      <c r="E2" s="121"/>
      <c r="F2" s="121"/>
      <c r="G2" s="121"/>
      <c r="H2" s="121"/>
      <c r="I2" s="121"/>
      <c r="J2" s="121"/>
      <c r="K2" s="121"/>
      <c r="L2" s="121"/>
      <c r="M2" s="121"/>
      <c r="N2" s="121"/>
      <c r="O2" s="121"/>
      <c r="P2" s="121"/>
      <c r="Q2" s="121"/>
      <c r="R2" s="121"/>
      <c r="S2" s="121"/>
      <c r="T2" s="121"/>
      <c r="U2" s="121"/>
      <c r="V2" s="121"/>
      <c r="W2" s="121"/>
      <c r="X2" s="122"/>
      <c r="Z2" s="31"/>
      <c r="AA2" s="31"/>
    </row>
    <row r="3" spans="1:27" ht="21.4" customHeight="1" x14ac:dyDescent="0.15">
      <c r="A3" s="123"/>
      <c r="B3" s="124"/>
      <c r="C3" s="124"/>
      <c r="D3" s="124"/>
      <c r="E3" s="124"/>
      <c r="F3" s="124"/>
      <c r="G3" s="124"/>
      <c r="H3" s="124"/>
      <c r="I3" s="124"/>
      <c r="J3" s="124"/>
      <c r="K3" s="124"/>
      <c r="L3" s="124"/>
      <c r="M3" s="124"/>
      <c r="N3" s="124"/>
      <c r="O3" s="124"/>
      <c r="P3" s="124"/>
      <c r="Q3" s="124"/>
      <c r="R3" s="124"/>
      <c r="S3" s="124"/>
      <c r="T3" s="124"/>
      <c r="U3" s="124"/>
      <c r="V3" s="124"/>
      <c r="W3" s="124"/>
      <c r="X3" s="125"/>
      <c r="Z3" s="31"/>
      <c r="AA3" s="32"/>
    </row>
    <row r="4" spans="1:27" ht="21.4" customHeight="1" x14ac:dyDescent="0.15">
      <c r="A4" s="126" t="s">
        <v>74</v>
      </c>
      <c r="B4" s="126"/>
      <c r="C4" s="126"/>
      <c r="D4" s="126"/>
      <c r="E4" s="126"/>
      <c r="F4" s="126"/>
      <c r="G4" s="126"/>
      <c r="H4" s="126"/>
      <c r="I4" s="126"/>
      <c r="J4" s="126"/>
      <c r="K4" s="126"/>
      <c r="L4" s="126"/>
      <c r="M4" s="104" t="s">
        <v>36</v>
      </c>
      <c r="N4" s="105"/>
      <c r="O4" s="105"/>
      <c r="P4" s="105"/>
      <c r="Q4" s="105"/>
      <c r="R4" s="105"/>
      <c r="S4" s="105"/>
      <c r="T4" s="105"/>
      <c r="U4" s="105"/>
      <c r="V4" s="105"/>
      <c r="W4" s="105"/>
      <c r="X4" s="106"/>
      <c r="Z4" s="31"/>
      <c r="AA4" s="32"/>
    </row>
    <row r="5" spans="1:27" ht="21.4" customHeight="1" x14ac:dyDescent="0.15">
      <c r="A5" s="112"/>
      <c r="B5" s="113"/>
      <c r="C5" s="113"/>
      <c r="D5" s="113"/>
      <c r="E5" s="113"/>
      <c r="F5" s="113"/>
      <c r="G5" s="113"/>
      <c r="H5" s="113"/>
      <c r="I5" s="113"/>
      <c r="J5" s="113"/>
      <c r="K5" s="113"/>
      <c r="L5" s="114"/>
      <c r="M5" s="115"/>
      <c r="N5" s="116"/>
      <c r="O5" s="116"/>
      <c r="P5" s="116"/>
      <c r="Q5" s="116"/>
      <c r="R5" s="116"/>
      <c r="S5" s="116"/>
      <c r="T5" s="116"/>
      <c r="U5" s="116"/>
      <c r="V5" s="116"/>
      <c r="W5" s="116"/>
      <c r="X5" s="117"/>
      <c r="Z5" s="31"/>
      <c r="AA5" s="32"/>
    </row>
    <row r="6" spans="1:27" ht="21.4" customHeight="1" x14ac:dyDescent="0.15">
      <c r="A6" s="21" t="s">
        <v>37</v>
      </c>
      <c r="B6" s="118"/>
      <c r="C6" s="118"/>
      <c r="D6" s="118"/>
      <c r="E6" s="118"/>
      <c r="F6" s="21" t="s">
        <v>38</v>
      </c>
      <c r="G6" s="118"/>
      <c r="H6" s="118"/>
      <c r="I6" s="118"/>
      <c r="J6" s="118"/>
      <c r="K6" s="119" t="s">
        <v>39</v>
      </c>
      <c r="L6" s="119"/>
      <c r="M6" s="118"/>
      <c r="N6" s="118"/>
      <c r="O6" s="118"/>
      <c r="P6" s="118"/>
      <c r="Q6" s="118"/>
      <c r="R6" s="118"/>
      <c r="S6" s="118"/>
      <c r="T6" s="118"/>
      <c r="U6" s="118"/>
      <c r="V6" s="118"/>
      <c r="W6" s="118"/>
      <c r="X6" s="118"/>
      <c r="Z6" s="31"/>
      <c r="AA6" s="32"/>
    </row>
    <row r="7" spans="1:27" ht="21.4" customHeight="1" x14ac:dyDescent="0.15">
      <c r="A7" s="104" t="s">
        <v>113</v>
      </c>
      <c r="B7" s="105"/>
      <c r="C7" s="105"/>
      <c r="D7" s="105"/>
      <c r="E7" s="105"/>
      <c r="F7" s="105"/>
      <c r="G7" s="105"/>
      <c r="H7" s="105"/>
      <c r="I7" s="105"/>
      <c r="J7" s="105"/>
      <c r="K7" s="105"/>
      <c r="L7" s="105"/>
      <c r="M7" s="104" t="s">
        <v>131</v>
      </c>
      <c r="N7" s="105"/>
      <c r="O7" s="105"/>
      <c r="P7" s="105"/>
      <c r="Q7" s="105"/>
      <c r="R7" s="105"/>
      <c r="S7" s="104" t="s">
        <v>132</v>
      </c>
      <c r="T7" s="105"/>
      <c r="U7" s="105"/>
      <c r="V7" s="105"/>
      <c r="W7" s="105"/>
      <c r="X7" s="106"/>
    </row>
    <row r="8" spans="1:27" ht="21.4" customHeight="1" x14ac:dyDescent="0.15">
      <c r="A8" s="109" t="s">
        <v>154</v>
      </c>
      <c r="B8" s="110"/>
      <c r="C8" s="110"/>
      <c r="D8" s="110"/>
      <c r="E8" s="110"/>
      <c r="F8" s="110"/>
      <c r="G8" s="110"/>
      <c r="H8" s="110"/>
      <c r="I8" s="110"/>
      <c r="J8" s="110"/>
      <c r="K8" s="110"/>
      <c r="L8" s="111"/>
      <c r="M8" s="107"/>
      <c r="N8" s="108"/>
      <c r="O8" s="108"/>
      <c r="P8" s="108"/>
      <c r="Q8" s="108"/>
      <c r="R8" s="29" t="s">
        <v>114</v>
      </c>
      <c r="S8" s="107"/>
      <c r="T8" s="108"/>
      <c r="U8" s="108"/>
      <c r="V8" s="108"/>
      <c r="W8" s="108"/>
      <c r="X8" s="29" t="s">
        <v>114</v>
      </c>
      <c r="Z8" s="9" t="s">
        <v>43</v>
      </c>
      <c r="AA8" s="9" t="s">
        <v>42</v>
      </c>
    </row>
    <row r="9" spans="1:27" ht="21.4" customHeight="1" x14ac:dyDescent="0.15">
      <c r="A9" s="109" t="s">
        <v>115</v>
      </c>
      <c r="B9" s="110"/>
      <c r="C9" s="110"/>
      <c r="D9" s="110"/>
      <c r="E9" s="110"/>
      <c r="F9" s="110"/>
      <c r="G9" s="110"/>
      <c r="H9" s="110"/>
      <c r="I9" s="110"/>
      <c r="J9" s="110"/>
      <c r="K9" s="110"/>
      <c r="L9" s="111"/>
      <c r="M9" s="107"/>
      <c r="N9" s="108"/>
      <c r="O9" s="108"/>
      <c r="P9" s="108"/>
      <c r="Q9" s="108"/>
      <c r="R9" s="29" t="s">
        <v>114</v>
      </c>
      <c r="S9" s="107"/>
      <c r="T9" s="108"/>
      <c r="U9" s="108"/>
      <c r="V9" s="108"/>
      <c r="W9" s="108"/>
      <c r="X9" s="29" t="s">
        <v>114</v>
      </c>
      <c r="Z9" s="7">
        <v>1</v>
      </c>
      <c r="AA9" s="8">
        <v>2</v>
      </c>
    </row>
    <row r="10" spans="1:27" ht="21.4" customHeight="1" x14ac:dyDescent="0.15">
      <c r="A10" s="109" t="s">
        <v>116</v>
      </c>
      <c r="B10" s="110"/>
      <c r="C10" s="110"/>
      <c r="D10" s="110"/>
      <c r="E10" s="110"/>
      <c r="F10" s="110"/>
      <c r="G10" s="110"/>
      <c r="H10" s="110"/>
      <c r="I10" s="110"/>
      <c r="J10" s="110"/>
      <c r="K10" s="110"/>
      <c r="L10" s="111"/>
      <c r="M10" s="107"/>
      <c r="N10" s="108"/>
      <c r="O10" s="108"/>
      <c r="P10" s="108"/>
      <c r="Q10" s="108"/>
      <c r="R10" s="29" t="s">
        <v>114</v>
      </c>
      <c r="S10" s="107"/>
      <c r="T10" s="108"/>
      <c r="U10" s="108"/>
      <c r="V10" s="108"/>
      <c r="W10" s="108"/>
      <c r="X10" s="29" t="s">
        <v>114</v>
      </c>
      <c r="Z10" s="7">
        <v>40</v>
      </c>
      <c r="AA10" s="8">
        <v>4</v>
      </c>
    </row>
    <row r="11" spans="1:27" ht="21.4" customHeight="1" x14ac:dyDescent="0.15">
      <c r="A11" s="109" t="s">
        <v>149</v>
      </c>
      <c r="B11" s="110"/>
      <c r="C11" s="110"/>
      <c r="D11" s="110"/>
      <c r="E11" s="110"/>
      <c r="F11" s="110"/>
      <c r="G11" s="110"/>
      <c r="H11" s="110"/>
      <c r="I11" s="110"/>
      <c r="J11" s="110"/>
      <c r="K11" s="110"/>
      <c r="L11" s="111"/>
      <c r="M11" s="107"/>
      <c r="N11" s="108"/>
      <c r="O11" s="108"/>
      <c r="P11" s="108"/>
      <c r="Q11" s="108"/>
      <c r="R11" s="29" t="s">
        <v>114</v>
      </c>
      <c r="S11" s="107"/>
      <c r="T11" s="108"/>
      <c r="U11" s="108"/>
      <c r="V11" s="108"/>
      <c r="W11" s="108"/>
      <c r="X11" s="29" t="s">
        <v>114</v>
      </c>
      <c r="Z11" s="7">
        <v>60</v>
      </c>
      <c r="AA11" s="8">
        <v>6</v>
      </c>
    </row>
    <row r="12" spans="1:27" ht="21.4" customHeight="1" x14ac:dyDescent="0.15">
      <c r="A12" s="109" t="s">
        <v>117</v>
      </c>
      <c r="B12" s="110"/>
      <c r="C12" s="110"/>
      <c r="D12" s="110"/>
      <c r="E12" s="110"/>
      <c r="F12" s="110"/>
      <c r="G12" s="110"/>
      <c r="H12" s="110"/>
      <c r="I12" s="110"/>
      <c r="J12" s="110"/>
      <c r="K12" s="110"/>
      <c r="L12" s="111"/>
      <c r="M12" s="107"/>
      <c r="N12" s="108"/>
      <c r="O12" s="108"/>
      <c r="P12" s="108"/>
      <c r="Q12" s="108"/>
      <c r="R12" s="29" t="s">
        <v>114</v>
      </c>
      <c r="S12" s="107"/>
      <c r="T12" s="108"/>
      <c r="U12" s="108"/>
      <c r="V12" s="108"/>
      <c r="W12" s="108"/>
      <c r="X12" s="29" t="s">
        <v>114</v>
      </c>
      <c r="Z12" s="7">
        <v>80</v>
      </c>
      <c r="AA12" s="8">
        <v>8</v>
      </c>
    </row>
    <row r="13" spans="1:27" ht="21.4" customHeight="1" x14ac:dyDescent="0.15">
      <c r="A13" s="109" t="s">
        <v>118</v>
      </c>
      <c r="B13" s="110"/>
      <c r="C13" s="110"/>
      <c r="D13" s="110"/>
      <c r="E13" s="110"/>
      <c r="F13" s="110"/>
      <c r="G13" s="110"/>
      <c r="H13" s="110"/>
      <c r="I13" s="110"/>
      <c r="J13" s="110"/>
      <c r="K13" s="110"/>
      <c r="L13" s="111"/>
      <c r="M13" s="107"/>
      <c r="N13" s="108"/>
      <c r="O13" s="108"/>
      <c r="P13" s="108"/>
      <c r="Q13" s="108"/>
      <c r="R13" s="29" t="s">
        <v>114</v>
      </c>
      <c r="S13" s="107"/>
      <c r="T13" s="108"/>
      <c r="U13" s="108"/>
      <c r="V13" s="108"/>
      <c r="W13" s="108"/>
      <c r="X13" s="29" t="s">
        <v>114</v>
      </c>
      <c r="Z13" s="7">
        <v>100</v>
      </c>
      <c r="AA13" s="8">
        <v>10</v>
      </c>
    </row>
    <row r="14" spans="1:27" ht="21.4" customHeight="1" x14ac:dyDescent="0.15">
      <c r="A14" s="109" t="s">
        <v>119</v>
      </c>
      <c r="B14" s="110"/>
      <c r="C14" s="110"/>
      <c r="D14" s="110"/>
      <c r="E14" s="110"/>
      <c r="F14" s="110"/>
      <c r="G14" s="110"/>
      <c r="H14" s="110"/>
      <c r="I14" s="110"/>
      <c r="J14" s="110"/>
      <c r="K14" s="110"/>
      <c r="L14" s="111"/>
      <c r="M14" s="107"/>
      <c r="N14" s="108"/>
      <c r="O14" s="108"/>
      <c r="P14" s="108"/>
      <c r="Q14" s="108"/>
      <c r="R14" s="29" t="s">
        <v>114</v>
      </c>
      <c r="S14" s="107"/>
      <c r="T14" s="108"/>
      <c r="U14" s="108"/>
      <c r="V14" s="108"/>
      <c r="W14" s="108"/>
      <c r="X14" s="29" t="s">
        <v>114</v>
      </c>
    </row>
    <row r="15" spans="1:27" ht="21.4" customHeight="1" thickBot="1" x14ac:dyDescent="0.2">
      <c r="A15" s="127" t="s">
        <v>150</v>
      </c>
      <c r="B15" s="128"/>
      <c r="C15" s="128"/>
      <c r="D15" s="128"/>
      <c r="E15" s="128"/>
      <c r="F15" s="128"/>
      <c r="G15" s="128"/>
      <c r="H15" s="128"/>
      <c r="I15" s="128"/>
      <c r="J15" s="128"/>
      <c r="K15" s="128"/>
      <c r="L15" s="129"/>
      <c r="M15" s="87"/>
      <c r="N15" s="88"/>
      <c r="O15" s="88"/>
      <c r="P15" s="88"/>
      <c r="Q15" s="88"/>
      <c r="R15" s="60" t="s">
        <v>114</v>
      </c>
      <c r="S15" s="87"/>
      <c r="T15" s="88"/>
      <c r="U15" s="88"/>
      <c r="V15" s="88"/>
      <c r="W15" s="88"/>
      <c r="X15" s="60" t="s">
        <v>114</v>
      </c>
    </row>
    <row r="16" spans="1:27" ht="21.4" customHeight="1" thickTop="1" x14ac:dyDescent="0.15">
      <c r="A16" s="91" t="s">
        <v>129</v>
      </c>
      <c r="B16" s="92"/>
      <c r="C16" s="92"/>
      <c r="D16" s="92"/>
      <c r="E16" s="92"/>
      <c r="F16" s="92"/>
      <c r="G16" s="92"/>
      <c r="H16" s="92"/>
      <c r="I16" s="92"/>
      <c r="J16" s="92"/>
      <c r="K16" s="92"/>
      <c r="L16" s="93"/>
      <c r="M16" s="89">
        <f>SUM(M8:Q15)</f>
        <v>0</v>
      </c>
      <c r="N16" s="90"/>
      <c r="O16" s="90"/>
      <c r="P16" s="90"/>
      <c r="Q16" s="90"/>
      <c r="R16" s="58" t="s">
        <v>128</v>
      </c>
      <c r="S16" s="90">
        <f>SUM(S8:W15)</f>
        <v>0</v>
      </c>
      <c r="T16" s="90"/>
      <c r="U16" s="90"/>
      <c r="V16" s="90"/>
      <c r="W16" s="90"/>
      <c r="X16" s="59" t="s">
        <v>128</v>
      </c>
    </row>
    <row r="17" spans="1:24" ht="21.4" customHeight="1" x14ac:dyDescent="0.15">
      <c r="A17" s="94" t="s">
        <v>130</v>
      </c>
      <c r="B17" s="95"/>
      <c r="C17" s="95"/>
      <c r="D17" s="95"/>
      <c r="E17" s="95"/>
      <c r="F17" s="95"/>
      <c r="G17" s="95"/>
      <c r="H17" s="95"/>
      <c r="I17" s="95"/>
      <c r="J17" s="95"/>
      <c r="K17" s="95"/>
      <c r="L17" s="96"/>
      <c r="M17" s="97" t="e">
        <f>VLOOKUP(M16,Z9:AA13,2,TRUE)</f>
        <v>#N/A</v>
      </c>
      <c r="N17" s="98"/>
      <c r="O17" s="98"/>
      <c r="P17" s="98"/>
      <c r="Q17" s="98"/>
      <c r="R17" s="98"/>
      <c r="S17" s="99"/>
      <c r="T17" s="100"/>
      <c r="U17" s="100"/>
      <c r="V17" s="100"/>
      <c r="W17" s="100"/>
      <c r="X17" s="101"/>
    </row>
    <row r="18" spans="1:24" ht="28.5" customHeight="1" x14ac:dyDescent="0.15">
      <c r="A18" s="102" t="s">
        <v>96</v>
      </c>
      <c r="B18" s="84" t="s">
        <v>134</v>
      </c>
      <c r="C18" s="85"/>
      <c r="D18" s="85"/>
      <c r="E18" s="85"/>
      <c r="F18" s="85"/>
      <c r="G18" s="85"/>
      <c r="H18" s="85"/>
      <c r="I18" s="85"/>
      <c r="J18" s="85"/>
      <c r="K18" s="85"/>
      <c r="L18" s="85"/>
      <c r="M18" s="85"/>
      <c r="N18" s="85"/>
      <c r="O18" s="85"/>
      <c r="P18" s="85"/>
      <c r="Q18" s="85"/>
      <c r="R18" s="85"/>
      <c r="S18" s="85"/>
      <c r="T18" s="85"/>
      <c r="U18" s="85"/>
      <c r="V18" s="85"/>
      <c r="W18" s="85"/>
      <c r="X18" s="86"/>
    </row>
    <row r="19" spans="1:24" ht="25.5" customHeight="1" x14ac:dyDescent="0.15">
      <c r="A19" s="103"/>
      <c r="B19" s="19" t="s">
        <v>133</v>
      </c>
      <c r="C19" s="19"/>
      <c r="D19" s="19"/>
      <c r="E19" s="19"/>
      <c r="F19" s="19"/>
      <c r="G19" s="19"/>
      <c r="H19" s="19"/>
      <c r="I19" s="19"/>
      <c r="J19" s="19"/>
      <c r="K19" s="19"/>
      <c r="L19" s="19"/>
      <c r="M19" s="19"/>
      <c r="N19" s="19"/>
      <c r="O19" s="19"/>
      <c r="P19" s="19"/>
      <c r="Q19" s="19"/>
      <c r="R19" s="19"/>
      <c r="S19" s="19"/>
      <c r="T19" s="19"/>
      <c r="U19" s="19"/>
      <c r="V19" s="19"/>
      <c r="W19" s="19"/>
      <c r="X19" s="20"/>
    </row>
    <row r="20" spans="1:24" ht="20.100000000000001" customHeight="1" x14ac:dyDescent="0.15"/>
    <row r="21" spans="1:24" ht="20.100000000000001" customHeight="1" x14ac:dyDescent="0.15"/>
    <row r="22" spans="1:24" ht="20.100000000000001" customHeight="1" x14ac:dyDescent="0.15"/>
    <row r="23" spans="1:24" ht="20.100000000000001" customHeight="1" x14ac:dyDescent="0.15"/>
    <row r="24" spans="1:24" ht="24.75" customHeight="1" x14ac:dyDescent="0.15"/>
    <row r="25" spans="1:24" ht="24.75" customHeight="1" x14ac:dyDescent="0.15"/>
    <row r="26" spans="1:24" ht="24.75" customHeight="1" x14ac:dyDescent="0.15"/>
    <row r="27" spans="1:24" ht="24.75" customHeight="1" x14ac:dyDescent="0.15"/>
    <row r="28" spans="1:24" ht="24.75" customHeight="1" x14ac:dyDescent="0.15"/>
    <row r="29" spans="1:24" ht="24.75" customHeight="1" x14ac:dyDescent="0.15"/>
    <row r="30" spans="1:24" ht="24.75" customHeight="1" x14ac:dyDescent="0.15"/>
    <row r="31" spans="1:24" ht="24.75" customHeight="1" x14ac:dyDescent="0.15"/>
  </sheetData>
  <mergeCells count="47">
    <mergeCell ref="S14:W14"/>
    <mergeCell ref="A14:L14"/>
    <mergeCell ref="A15:L15"/>
    <mergeCell ref="M11:Q11"/>
    <mergeCell ref="M12:Q12"/>
    <mergeCell ref="M13:Q13"/>
    <mergeCell ref="M14:Q14"/>
    <mergeCell ref="M15:Q15"/>
    <mergeCell ref="A12:L12"/>
    <mergeCell ref="A13:L13"/>
    <mergeCell ref="S11:W11"/>
    <mergeCell ref="S12:W12"/>
    <mergeCell ref="S13:W13"/>
    <mergeCell ref="R1:T1"/>
    <mergeCell ref="U1:X1"/>
    <mergeCell ref="A2:X2"/>
    <mergeCell ref="A3:X3"/>
    <mergeCell ref="A4:L4"/>
    <mergeCell ref="M4:X4"/>
    <mergeCell ref="A5:L5"/>
    <mergeCell ref="M5:X5"/>
    <mergeCell ref="B6:E6"/>
    <mergeCell ref="G6:J6"/>
    <mergeCell ref="K6:L6"/>
    <mergeCell ref="M6:X6"/>
    <mergeCell ref="A7:L7"/>
    <mergeCell ref="A8:L8"/>
    <mergeCell ref="A9:L9"/>
    <mergeCell ref="A10:L10"/>
    <mergeCell ref="A11:L11"/>
    <mergeCell ref="M7:R7"/>
    <mergeCell ref="S7:X7"/>
    <mergeCell ref="M8:Q8"/>
    <mergeCell ref="M9:Q9"/>
    <mergeCell ref="M10:Q10"/>
    <mergeCell ref="S8:W8"/>
    <mergeCell ref="S9:W9"/>
    <mergeCell ref="S10:W10"/>
    <mergeCell ref="B18:X18"/>
    <mergeCell ref="S15:W15"/>
    <mergeCell ref="M16:Q16"/>
    <mergeCell ref="S16:W16"/>
    <mergeCell ref="A16:L16"/>
    <mergeCell ref="A17:L17"/>
    <mergeCell ref="M17:R17"/>
    <mergeCell ref="S17:X17"/>
    <mergeCell ref="A18:A19"/>
  </mergeCells>
  <phoneticPr fontId="1"/>
  <pageMargins left="0.78740157480314965" right="0.39370078740157483" top="0.78740157480314965" bottom="0.78740157480314965" header="0.59055118110236227" footer="0.39370078740157483"/>
  <pageSetup paperSize="9" orientation="portrait" r:id="rId1"/>
  <headerFooter>
    <oddHeader>&amp;L&amp;"ＭＳ 明朝,標準"&amp;10（様式３）</oddHeader>
    <oddFooter>&amp;R&amp;"ＭＳ 明朝,標準"&amp;8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44"/>
  <sheetViews>
    <sheetView showGridLines="0" tabSelected="1" view="pageBreakPreview" zoomScaleNormal="100" zoomScaleSheetLayoutView="100" workbookViewId="0">
      <selection activeCell="L9" sqref="L9:Q9"/>
    </sheetView>
  </sheetViews>
  <sheetFormatPr defaultColWidth="13" defaultRowHeight="20.100000000000001" customHeight="1" x14ac:dyDescent="0.15"/>
  <cols>
    <col min="1" max="1" width="2.875" style="2" customWidth="1"/>
    <col min="2" max="34" width="3.125" style="2" customWidth="1"/>
    <col min="35" max="38" width="9" style="2" customWidth="1"/>
    <col min="39" max="49" width="3.125" style="2" customWidth="1"/>
    <col min="50" max="16384" width="13" style="2"/>
  </cols>
  <sheetData>
    <row r="1" spans="1:38" ht="18" customHeight="1" x14ac:dyDescent="0.15">
      <c r="W1" s="119" t="s">
        <v>73</v>
      </c>
      <c r="X1" s="119"/>
      <c r="Y1" s="119"/>
      <c r="Z1" s="119"/>
      <c r="AA1" s="119"/>
      <c r="AB1" s="119"/>
      <c r="AC1" s="119"/>
    </row>
    <row r="2" spans="1:38" ht="18" customHeight="1" x14ac:dyDescent="0.15">
      <c r="A2" s="241" t="s">
        <v>41</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row>
    <row r="3" spans="1:38" ht="18" customHeight="1" thickBot="1" x14ac:dyDescent="0.2">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row>
    <row r="4" spans="1:38" ht="18" customHeight="1" x14ac:dyDescent="0.15">
      <c r="A4" s="243" t="s">
        <v>99</v>
      </c>
      <c r="B4" s="169" t="s">
        <v>5</v>
      </c>
      <c r="C4" s="246"/>
      <c r="D4" s="246" t="s">
        <v>77</v>
      </c>
      <c r="E4" s="168"/>
      <c r="F4" s="168"/>
      <c r="G4" s="247" t="s">
        <v>2</v>
      </c>
      <c r="H4" s="247"/>
      <c r="I4" s="247"/>
      <c r="J4" s="247"/>
      <c r="K4" s="247"/>
      <c r="L4" s="249" t="s">
        <v>9</v>
      </c>
      <c r="M4" s="250"/>
      <c r="N4" s="250"/>
      <c r="O4" s="250"/>
      <c r="P4" s="250"/>
      <c r="Q4" s="251"/>
      <c r="R4" s="247" t="s">
        <v>3</v>
      </c>
      <c r="S4" s="247"/>
      <c r="T4" s="247"/>
      <c r="U4" s="247"/>
      <c r="V4" s="247"/>
      <c r="W4" s="247"/>
      <c r="X4" s="247"/>
      <c r="Y4" s="247"/>
      <c r="Z4" s="252" t="s">
        <v>13</v>
      </c>
      <c r="AA4" s="252"/>
      <c r="AB4" s="252"/>
      <c r="AC4" s="253"/>
    </row>
    <row r="5" spans="1:38" ht="18" customHeight="1" x14ac:dyDescent="0.15">
      <c r="A5" s="244"/>
      <c r="B5" s="254" t="s">
        <v>100</v>
      </c>
      <c r="C5" s="255"/>
      <c r="D5" s="397" t="s">
        <v>161</v>
      </c>
      <c r="E5" s="398"/>
      <c r="F5" s="398"/>
      <c r="G5" s="126"/>
      <c r="H5" s="126"/>
      <c r="I5" s="126"/>
      <c r="J5" s="126"/>
      <c r="K5" s="126"/>
      <c r="L5" s="258" t="s">
        <v>79</v>
      </c>
      <c r="M5" s="259"/>
      <c r="N5" s="259"/>
      <c r="O5" s="259"/>
      <c r="P5" s="259"/>
      <c r="Q5" s="260"/>
      <c r="R5" s="126" t="s">
        <v>4</v>
      </c>
      <c r="S5" s="126"/>
      <c r="T5" s="126"/>
      <c r="U5" s="126"/>
      <c r="V5" s="126" t="s">
        <v>6</v>
      </c>
      <c r="W5" s="126"/>
      <c r="X5" s="126"/>
      <c r="Y5" s="126"/>
      <c r="Z5" s="264" t="s">
        <v>12</v>
      </c>
      <c r="AA5" s="264"/>
      <c r="AB5" s="264"/>
      <c r="AC5" s="265"/>
      <c r="AI5" s="63" t="s">
        <v>18</v>
      </c>
      <c r="AJ5" s="64">
        <v>1</v>
      </c>
      <c r="AK5" s="64" t="s">
        <v>137</v>
      </c>
      <c r="AL5" s="65">
        <v>1</v>
      </c>
    </row>
    <row r="6" spans="1:38" ht="18" customHeight="1" x14ac:dyDescent="0.15">
      <c r="A6" s="244"/>
      <c r="B6" s="254"/>
      <c r="C6" s="255"/>
      <c r="D6" s="397"/>
      <c r="E6" s="398"/>
      <c r="F6" s="398"/>
      <c r="G6" s="126"/>
      <c r="H6" s="126"/>
      <c r="I6" s="126"/>
      <c r="J6" s="126"/>
      <c r="K6" s="126"/>
      <c r="L6" s="261"/>
      <c r="M6" s="262"/>
      <c r="N6" s="262"/>
      <c r="O6" s="262"/>
      <c r="P6" s="262"/>
      <c r="Q6" s="263"/>
      <c r="R6" s="126"/>
      <c r="S6" s="126"/>
      <c r="T6" s="126"/>
      <c r="U6" s="126"/>
      <c r="V6" s="126" t="s">
        <v>7</v>
      </c>
      <c r="W6" s="126"/>
      <c r="X6" s="126"/>
      <c r="Y6" s="126"/>
      <c r="Z6" s="264" t="s">
        <v>11</v>
      </c>
      <c r="AA6" s="264"/>
      <c r="AB6" s="264"/>
      <c r="AC6" s="265"/>
      <c r="AI6" s="63" t="s">
        <v>19</v>
      </c>
      <c r="AJ6" s="64">
        <v>0.8</v>
      </c>
      <c r="AK6" s="64" t="s">
        <v>138</v>
      </c>
      <c r="AL6" s="65">
        <v>0.75</v>
      </c>
    </row>
    <row r="7" spans="1:38" ht="18" customHeight="1" thickBot="1" x14ac:dyDescent="0.2">
      <c r="A7" s="245"/>
      <c r="B7" s="256"/>
      <c r="C7" s="257"/>
      <c r="D7" s="399"/>
      <c r="E7" s="400"/>
      <c r="F7" s="400"/>
      <c r="G7" s="248"/>
      <c r="H7" s="248"/>
      <c r="I7" s="248"/>
      <c r="J7" s="248"/>
      <c r="K7" s="248"/>
      <c r="L7" s="266" t="s">
        <v>75</v>
      </c>
      <c r="M7" s="267"/>
      <c r="N7" s="267"/>
      <c r="O7" s="267"/>
      <c r="P7" s="267"/>
      <c r="Q7" s="268"/>
      <c r="R7" s="248"/>
      <c r="S7" s="248"/>
      <c r="T7" s="248"/>
      <c r="U7" s="248"/>
      <c r="V7" s="248" t="s">
        <v>8</v>
      </c>
      <c r="W7" s="248"/>
      <c r="X7" s="248"/>
      <c r="Y7" s="248"/>
      <c r="Z7" s="269" t="s">
        <v>10</v>
      </c>
      <c r="AA7" s="269"/>
      <c r="AB7" s="269"/>
      <c r="AC7" s="270"/>
      <c r="AI7" s="2" t="s">
        <v>102</v>
      </c>
      <c r="AK7" s="64" t="s">
        <v>139</v>
      </c>
      <c r="AL7" s="65">
        <v>0.5</v>
      </c>
    </row>
    <row r="8" spans="1:38" ht="24.75" customHeight="1" x14ac:dyDescent="0.15">
      <c r="A8" s="271" t="s">
        <v>23</v>
      </c>
      <c r="B8" s="218" t="s">
        <v>86</v>
      </c>
      <c r="C8" s="219"/>
      <c r="D8" s="220" t="s">
        <v>137</v>
      </c>
      <c r="E8" s="220"/>
      <c r="F8" s="220"/>
      <c r="G8" s="221" t="s">
        <v>160</v>
      </c>
      <c r="H8" s="221"/>
      <c r="I8" s="221"/>
      <c r="J8" s="221"/>
      <c r="K8" s="221"/>
      <c r="L8" s="224" t="s">
        <v>28</v>
      </c>
      <c r="M8" s="224"/>
      <c r="N8" s="224"/>
      <c r="O8" s="224"/>
      <c r="P8" s="224"/>
      <c r="Q8" s="224"/>
      <c r="R8" s="221" t="s">
        <v>29</v>
      </c>
      <c r="S8" s="221"/>
      <c r="T8" s="221"/>
      <c r="U8" s="221"/>
      <c r="V8" s="225" t="s">
        <v>30</v>
      </c>
      <c r="W8" s="225"/>
      <c r="X8" s="225"/>
      <c r="Y8" s="225"/>
      <c r="Z8" s="219" t="s">
        <v>151</v>
      </c>
      <c r="AA8" s="219"/>
      <c r="AB8" s="219"/>
      <c r="AC8" s="226"/>
      <c r="AK8" s="64" t="s">
        <v>26</v>
      </c>
      <c r="AL8" s="66"/>
    </row>
    <row r="9" spans="1:38" ht="24.75" customHeight="1" x14ac:dyDescent="0.15">
      <c r="A9" s="187"/>
      <c r="B9" s="95" t="s">
        <v>136</v>
      </c>
      <c r="C9" s="95"/>
      <c r="D9" s="95"/>
      <c r="E9" s="95"/>
      <c r="F9" s="96"/>
      <c r="G9" s="222"/>
      <c r="H9" s="222"/>
      <c r="I9" s="222"/>
      <c r="J9" s="222"/>
      <c r="K9" s="222"/>
      <c r="L9" s="227" t="s">
        <v>76</v>
      </c>
      <c r="M9" s="227"/>
      <c r="N9" s="227"/>
      <c r="O9" s="227"/>
      <c r="P9" s="227"/>
      <c r="Q9" s="227"/>
      <c r="R9" s="222"/>
      <c r="S9" s="222"/>
      <c r="T9" s="222"/>
      <c r="U9" s="222"/>
      <c r="V9" s="228" t="s">
        <v>34</v>
      </c>
      <c r="W9" s="228"/>
      <c r="X9" s="228"/>
      <c r="Y9" s="228"/>
      <c r="Z9" s="229" t="s">
        <v>152</v>
      </c>
      <c r="AA9" s="229"/>
      <c r="AB9" s="229"/>
      <c r="AC9" s="230"/>
    </row>
    <row r="10" spans="1:38" ht="24.75" customHeight="1" thickBot="1" x14ac:dyDescent="0.2">
      <c r="A10" s="272"/>
      <c r="B10" s="231">
        <f>VLOOKUP(B8,$AI$5:$AJ$7,2,FALSE)</f>
        <v>0.8</v>
      </c>
      <c r="C10" s="232"/>
      <c r="D10" s="232">
        <f>VLOOKUP(D8,$AK$5:$AL$8,2,FALSE)</f>
        <v>1</v>
      </c>
      <c r="E10" s="232"/>
      <c r="F10" s="232"/>
      <c r="G10" s="223"/>
      <c r="H10" s="223"/>
      <c r="I10" s="223"/>
      <c r="J10" s="223"/>
      <c r="K10" s="223"/>
      <c r="L10" s="233" t="s">
        <v>80</v>
      </c>
      <c r="M10" s="233"/>
      <c r="N10" s="233"/>
      <c r="O10" s="233"/>
      <c r="P10" s="233"/>
      <c r="Q10" s="233"/>
      <c r="R10" s="223"/>
      <c r="S10" s="223"/>
      <c r="T10" s="223"/>
      <c r="U10" s="223"/>
      <c r="V10" s="234">
        <v>8500</v>
      </c>
      <c r="W10" s="235"/>
      <c r="X10" s="235"/>
      <c r="Y10" s="67" t="s">
        <v>101</v>
      </c>
      <c r="Z10" s="236" t="s">
        <v>152</v>
      </c>
      <c r="AA10" s="236"/>
      <c r="AB10" s="236"/>
      <c r="AC10" s="237"/>
    </row>
    <row r="11" spans="1:38" ht="24.75" customHeight="1" thickTop="1" x14ac:dyDescent="0.15">
      <c r="A11" s="212">
        <v>1</v>
      </c>
      <c r="B11" s="213" t="s">
        <v>25</v>
      </c>
      <c r="C11" s="214"/>
      <c r="D11" s="215" t="s">
        <v>25</v>
      </c>
      <c r="E11" s="215"/>
      <c r="F11" s="215"/>
      <c r="G11" s="216"/>
      <c r="H11" s="216"/>
      <c r="I11" s="216"/>
      <c r="J11" s="216"/>
      <c r="K11" s="216"/>
      <c r="L11" s="217"/>
      <c r="M11" s="217"/>
      <c r="N11" s="217"/>
      <c r="O11" s="217"/>
      <c r="P11" s="217"/>
      <c r="Q11" s="217"/>
      <c r="R11" s="216"/>
      <c r="S11" s="216"/>
      <c r="T11" s="216"/>
      <c r="U11" s="216"/>
      <c r="V11" s="209" t="s">
        <v>16</v>
      </c>
      <c r="W11" s="209"/>
      <c r="X11" s="209"/>
      <c r="Y11" s="209"/>
      <c r="Z11" s="210" t="s">
        <v>159</v>
      </c>
      <c r="AA11" s="210"/>
      <c r="AB11" s="210"/>
      <c r="AC11" s="211"/>
    </row>
    <row r="12" spans="1:38" ht="24.75" customHeight="1" x14ac:dyDescent="0.15">
      <c r="A12" s="187"/>
      <c r="B12" s="95" t="s">
        <v>136</v>
      </c>
      <c r="C12" s="95"/>
      <c r="D12" s="95"/>
      <c r="E12" s="95"/>
      <c r="F12" s="96"/>
      <c r="G12" s="192"/>
      <c r="H12" s="192"/>
      <c r="I12" s="192"/>
      <c r="J12" s="192"/>
      <c r="K12" s="192"/>
      <c r="L12" s="185"/>
      <c r="M12" s="185"/>
      <c r="N12" s="185"/>
      <c r="O12" s="185"/>
      <c r="P12" s="185"/>
      <c r="Q12" s="185"/>
      <c r="R12" s="192"/>
      <c r="S12" s="192"/>
      <c r="T12" s="192"/>
      <c r="U12" s="192"/>
      <c r="V12" s="186" t="s">
        <v>56</v>
      </c>
      <c r="W12" s="186"/>
      <c r="X12" s="186"/>
      <c r="Y12" s="186"/>
      <c r="Z12" s="183" t="s">
        <v>159</v>
      </c>
      <c r="AA12" s="183"/>
      <c r="AB12" s="183"/>
      <c r="AC12" s="184"/>
    </row>
    <row r="13" spans="1:38" ht="24.75" customHeight="1" x14ac:dyDescent="0.15">
      <c r="A13" s="187"/>
      <c r="B13" s="158">
        <f>VLOOKUP(B11,$AI$5:$AJ$7,2,FALSE)</f>
        <v>0</v>
      </c>
      <c r="C13" s="205"/>
      <c r="D13" s="206">
        <f>VLOOKUP(D11,$AK$5:$AL$8,2,FALSE)</f>
        <v>0</v>
      </c>
      <c r="E13" s="206"/>
      <c r="F13" s="206"/>
      <c r="G13" s="192"/>
      <c r="H13" s="192"/>
      <c r="I13" s="192"/>
      <c r="J13" s="192"/>
      <c r="K13" s="192"/>
      <c r="L13" s="185"/>
      <c r="M13" s="185"/>
      <c r="N13" s="185"/>
      <c r="O13" s="185"/>
      <c r="P13" s="185"/>
      <c r="Q13" s="185"/>
      <c r="R13" s="192"/>
      <c r="S13" s="192"/>
      <c r="T13" s="192"/>
      <c r="U13" s="192"/>
      <c r="V13" s="207"/>
      <c r="W13" s="208"/>
      <c r="X13" s="208"/>
      <c r="Y13" s="68" t="s">
        <v>101</v>
      </c>
      <c r="Z13" s="183" t="s">
        <v>159</v>
      </c>
      <c r="AA13" s="183"/>
      <c r="AB13" s="183"/>
      <c r="AC13" s="184"/>
    </row>
    <row r="14" spans="1:38" ht="24.75" customHeight="1" x14ac:dyDescent="0.15">
      <c r="A14" s="187">
        <v>2</v>
      </c>
      <c r="B14" s="189" t="s">
        <v>25</v>
      </c>
      <c r="C14" s="190"/>
      <c r="D14" s="191" t="s">
        <v>25</v>
      </c>
      <c r="E14" s="191"/>
      <c r="F14" s="191"/>
      <c r="G14" s="192"/>
      <c r="H14" s="192"/>
      <c r="I14" s="192"/>
      <c r="J14" s="192"/>
      <c r="K14" s="192"/>
      <c r="L14" s="185"/>
      <c r="M14" s="185"/>
      <c r="N14" s="185"/>
      <c r="O14" s="185"/>
      <c r="P14" s="185"/>
      <c r="Q14" s="185"/>
      <c r="R14" s="192"/>
      <c r="S14" s="192"/>
      <c r="T14" s="192"/>
      <c r="U14" s="192"/>
      <c r="V14" s="182" t="s">
        <v>16</v>
      </c>
      <c r="W14" s="182"/>
      <c r="X14" s="182"/>
      <c r="Y14" s="182"/>
      <c r="Z14" s="183" t="s">
        <v>159</v>
      </c>
      <c r="AA14" s="183"/>
      <c r="AB14" s="183"/>
      <c r="AC14" s="184"/>
    </row>
    <row r="15" spans="1:38" ht="24.75" customHeight="1" x14ac:dyDescent="0.15">
      <c r="A15" s="187"/>
      <c r="B15" s="95" t="s">
        <v>136</v>
      </c>
      <c r="C15" s="95"/>
      <c r="D15" s="95"/>
      <c r="E15" s="95"/>
      <c r="F15" s="96"/>
      <c r="G15" s="192"/>
      <c r="H15" s="192"/>
      <c r="I15" s="192"/>
      <c r="J15" s="192"/>
      <c r="K15" s="192"/>
      <c r="L15" s="185"/>
      <c r="M15" s="185"/>
      <c r="N15" s="185"/>
      <c r="O15" s="185"/>
      <c r="P15" s="185"/>
      <c r="Q15" s="185"/>
      <c r="R15" s="192"/>
      <c r="S15" s="192"/>
      <c r="T15" s="192"/>
      <c r="U15" s="192"/>
      <c r="V15" s="186" t="s">
        <v>56</v>
      </c>
      <c r="W15" s="186"/>
      <c r="X15" s="186"/>
      <c r="Y15" s="186"/>
      <c r="Z15" s="183" t="s">
        <v>159</v>
      </c>
      <c r="AA15" s="183"/>
      <c r="AB15" s="183"/>
      <c r="AC15" s="184"/>
    </row>
    <row r="16" spans="1:38" ht="24.75" customHeight="1" x14ac:dyDescent="0.15">
      <c r="A16" s="187"/>
      <c r="B16" s="158">
        <f>VLOOKUP(B14,$AI$5:$AJ$7,2,FALSE)</f>
        <v>0</v>
      </c>
      <c r="C16" s="205"/>
      <c r="D16" s="206">
        <f>VLOOKUP(D14,$AK$5:$AL$8,2,FALSE)</f>
        <v>0</v>
      </c>
      <c r="E16" s="206"/>
      <c r="F16" s="206"/>
      <c r="G16" s="192"/>
      <c r="H16" s="192"/>
      <c r="I16" s="192"/>
      <c r="J16" s="192"/>
      <c r="K16" s="192"/>
      <c r="L16" s="185"/>
      <c r="M16" s="185"/>
      <c r="N16" s="185"/>
      <c r="O16" s="185"/>
      <c r="P16" s="185"/>
      <c r="Q16" s="185"/>
      <c r="R16" s="192"/>
      <c r="S16" s="192"/>
      <c r="T16" s="192"/>
      <c r="U16" s="192"/>
      <c r="V16" s="207"/>
      <c r="W16" s="208"/>
      <c r="X16" s="208"/>
      <c r="Y16" s="68" t="s">
        <v>101</v>
      </c>
      <c r="Z16" s="183" t="s">
        <v>159</v>
      </c>
      <c r="AA16" s="183"/>
      <c r="AB16" s="183"/>
      <c r="AC16" s="184"/>
    </row>
    <row r="17" spans="1:29" ht="24.75" customHeight="1" x14ac:dyDescent="0.15">
      <c r="A17" s="187">
        <v>3</v>
      </c>
      <c r="B17" s="189" t="s">
        <v>25</v>
      </c>
      <c r="C17" s="190"/>
      <c r="D17" s="191" t="s">
        <v>25</v>
      </c>
      <c r="E17" s="191"/>
      <c r="F17" s="191"/>
      <c r="G17" s="192"/>
      <c r="H17" s="192"/>
      <c r="I17" s="192"/>
      <c r="J17" s="192"/>
      <c r="K17" s="192"/>
      <c r="L17" s="185"/>
      <c r="M17" s="185"/>
      <c r="N17" s="185"/>
      <c r="O17" s="185"/>
      <c r="P17" s="185"/>
      <c r="Q17" s="185"/>
      <c r="R17" s="192"/>
      <c r="S17" s="192"/>
      <c r="T17" s="192"/>
      <c r="U17" s="192"/>
      <c r="V17" s="182" t="s">
        <v>16</v>
      </c>
      <c r="W17" s="182"/>
      <c r="X17" s="182"/>
      <c r="Y17" s="182"/>
      <c r="Z17" s="183" t="s">
        <v>158</v>
      </c>
      <c r="AA17" s="183"/>
      <c r="AB17" s="183"/>
      <c r="AC17" s="184"/>
    </row>
    <row r="18" spans="1:29" ht="24.75" customHeight="1" x14ac:dyDescent="0.15">
      <c r="A18" s="187"/>
      <c r="B18" s="95" t="s">
        <v>136</v>
      </c>
      <c r="C18" s="95"/>
      <c r="D18" s="95"/>
      <c r="E18" s="95"/>
      <c r="F18" s="96"/>
      <c r="G18" s="192"/>
      <c r="H18" s="192"/>
      <c r="I18" s="192"/>
      <c r="J18" s="192"/>
      <c r="K18" s="192"/>
      <c r="L18" s="185"/>
      <c r="M18" s="185"/>
      <c r="N18" s="185"/>
      <c r="O18" s="185"/>
      <c r="P18" s="185"/>
      <c r="Q18" s="185"/>
      <c r="R18" s="192"/>
      <c r="S18" s="192"/>
      <c r="T18" s="192"/>
      <c r="U18" s="192"/>
      <c r="V18" s="186" t="s">
        <v>56</v>
      </c>
      <c r="W18" s="186"/>
      <c r="X18" s="186"/>
      <c r="Y18" s="186"/>
      <c r="Z18" s="183" t="s">
        <v>158</v>
      </c>
      <c r="AA18" s="183"/>
      <c r="AB18" s="183"/>
      <c r="AC18" s="184"/>
    </row>
    <row r="19" spans="1:29" ht="24.75" customHeight="1" x14ac:dyDescent="0.15">
      <c r="A19" s="187"/>
      <c r="B19" s="158">
        <f>VLOOKUP(B17,$AI$5:$AJ$7,2,FALSE)</f>
        <v>0</v>
      </c>
      <c r="C19" s="205"/>
      <c r="D19" s="206">
        <f>VLOOKUP(D17,$AK$5:$AL$8,2,FALSE)</f>
        <v>0</v>
      </c>
      <c r="E19" s="206"/>
      <c r="F19" s="206"/>
      <c r="G19" s="192"/>
      <c r="H19" s="192"/>
      <c r="I19" s="192"/>
      <c r="J19" s="192"/>
      <c r="K19" s="192"/>
      <c r="L19" s="185"/>
      <c r="M19" s="185"/>
      <c r="N19" s="185"/>
      <c r="O19" s="185"/>
      <c r="P19" s="185"/>
      <c r="Q19" s="185"/>
      <c r="R19" s="192"/>
      <c r="S19" s="192"/>
      <c r="T19" s="192"/>
      <c r="U19" s="192"/>
      <c r="V19" s="207"/>
      <c r="W19" s="208"/>
      <c r="X19" s="208"/>
      <c r="Y19" s="68" t="s">
        <v>101</v>
      </c>
      <c r="Z19" s="183" t="s">
        <v>158</v>
      </c>
      <c r="AA19" s="183"/>
      <c r="AB19" s="183"/>
      <c r="AC19" s="184"/>
    </row>
    <row r="20" spans="1:29" ht="24.75" customHeight="1" x14ac:dyDescent="0.15">
      <c r="A20" s="187">
        <v>4</v>
      </c>
      <c r="B20" s="189" t="s">
        <v>25</v>
      </c>
      <c r="C20" s="190"/>
      <c r="D20" s="191" t="s">
        <v>25</v>
      </c>
      <c r="E20" s="191"/>
      <c r="F20" s="191"/>
      <c r="G20" s="192"/>
      <c r="H20" s="192"/>
      <c r="I20" s="192"/>
      <c r="J20" s="192"/>
      <c r="K20" s="192"/>
      <c r="L20" s="185"/>
      <c r="M20" s="185"/>
      <c r="N20" s="185"/>
      <c r="O20" s="185"/>
      <c r="P20" s="185"/>
      <c r="Q20" s="185"/>
      <c r="R20" s="192"/>
      <c r="S20" s="192"/>
      <c r="T20" s="192"/>
      <c r="U20" s="192"/>
      <c r="V20" s="182" t="s">
        <v>16</v>
      </c>
      <c r="W20" s="182"/>
      <c r="X20" s="182"/>
      <c r="Y20" s="182"/>
      <c r="Z20" s="202" t="s">
        <v>158</v>
      </c>
      <c r="AA20" s="203"/>
      <c r="AB20" s="203"/>
      <c r="AC20" s="204"/>
    </row>
    <row r="21" spans="1:29" ht="24.75" customHeight="1" x14ac:dyDescent="0.15">
      <c r="A21" s="187"/>
      <c r="B21" s="95" t="s">
        <v>136</v>
      </c>
      <c r="C21" s="95"/>
      <c r="D21" s="95"/>
      <c r="E21" s="95"/>
      <c r="F21" s="96"/>
      <c r="G21" s="192"/>
      <c r="H21" s="192"/>
      <c r="I21" s="192"/>
      <c r="J21" s="192"/>
      <c r="K21" s="192"/>
      <c r="L21" s="185"/>
      <c r="M21" s="185"/>
      <c r="N21" s="185"/>
      <c r="O21" s="185"/>
      <c r="P21" s="185"/>
      <c r="Q21" s="185"/>
      <c r="R21" s="192"/>
      <c r="S21" s="192"/>
      <c r="T21" s="192"/>
      <c r="U21" s="192"/>
      <c r="V21" s="186" t="s">
        <v>56</v>
      </c>
      <c r="W21" s="186"/>
      <c r="X21" s="186"/>
      <c r="Y21" s="186"/>
      <c r="Z21" s="202" t="s">
        <v>158</v>
      </c>
      <c r="AA21" s="203"/>
      <c r="AB21" s="203"/>
      <c r="AC21" s="204"/>
    </row>
    <row r="22" spans="1:29" ht="24.75" customHeight="1" x14ac:dyDescent="0.15">
      <c r="A22" s="187"/>
      <c r="B22" s="158">
        <f>VLOOKUP(B20,$AI$5:$AJ$7,2,FALSE)</f>
        <v>0</v>
      </c>
      <c r="C22" s="205"/>
      <c r="D22" s="206">
        <f>VLOOKUP(D20,$AK$5:$AL$8,2,FALSE)</f>
        <v>0</v>
      </c>
      <c r="E22" s="206"/>
      <c r="F22" s="206"/>
      <c r="G22" s="192"/>
      <c r="H22" s="192"/>
      <c r="I22" s="192"/>
      <c r="J22" s="192"/>
      <c r="K22" s="192"/>
      <c r="L22" s="185"/>
      <c r="M22" s="185"/>
      <c r="N22" s="185"/>
      <c r="O22" s="185"/>
      <c r="P22" s="185"/>
      <c r="Q22" s="185"/>
      <c r="R22" s="192"/>
      <c r="S22" s="192"/>
      <c r="T22" s="192"/>
      <c r="U22" s="192"/>
      <c r="V22" s="207"/>
      <c r="W22" s="208"/>
      <c r="X22" s="208"/>
      <c r="Y22" s="68" t="s">
        <v>101</v>
      </c>
      <c r="Z22" s="202" t="s">
        <v>158</v>
      </c>
      <c r="AA22" s="203"/>
      <c r="AB22" s="203"/>
      <c r="AC22" s="204"/>
    </row>
    <row r="23" spans="1:29" ht="24.75" customHeight="1" x14ac:dyDescent="0.15">
      <c r="A23" s="187">
        <v>5</v>
      </c>
      <c r="B23" s="189" t="s">
        <v>25</v>
      </c>
      <c r="C23" s="190"/>
      <c r="D23" s="191" t="s">
        <v>25</v>
      </c>
      <c r="E23" s="191"/>
      <c r="F23" s="191"/>
      <c r="G23" s="192"/>
      <c r="H23" s="192"/>
      <c r="I23" s="192"/>
      <c r="J23" s="192"/>
      <c r="K23" s="192"/>
      <c r="L23" s="185"/>
      <c r="M23" s="185"/>
      <c r="N23" s="185"/>
      <c r="O23" s="185"/>
      <c r="P23" s="185"/>
      <c r="Q23" s="185"/>
      <c r="R23" s="192"/>
      <c r="S23" s="192"/>
      <c r="T23" s="192"/>
      <c r="U23" s="192"/>
      <c r="V23" s="182" t="s">
        <v>16</v>
      </c>
      <c r="W23" s="182"/>
      <c r="X23" s="182"/>
      <c r="Y23" s="182"/>
      <c r="Z23" s="183" t="s">
        <v>159</v>
      </c>
      <c r="AA23" s="183"/>
      <c r="AB23" s="183"/>
      <c r="AC23" s="184"/>
    </row>
    <row r="24" spans="1:29" ht="24.75" customHeight="1" x14ac:dyDescent="0.15">
      <c r="A24" s="187"/>
      <c r="B24" s="95" t="s">
        <v>136</v>
      </c>
      <c r="C24" s="95"/>
      <c r="D24" s="95"/>
      <c r="E24" s="95"/>
      <c r="F24" s="96"/>
      <c r="G24" s="192"/>
      <c r="H24" s="192"/>
      <c r="I24" s="192"/>
      <c r="J24" s="192"/>
      <c r="K24" s="192"/>
      <c r="L24" s="185"/>
      <c r="M24" s="185"/>
      <c r="N24" s="185"/>
      <c r="O24" s="185"/>
      <c r="P24" s="185"/>
      <c r="Q24" s="185"/>
      <c r="R24" s="192"/>
      <c r="S24" s="192"/>
      <c r="T24" s="192"/>
      <c r="U24" s="192"/>
      <c r="V24" s="186" t="s">
        <v>56</v>
      </c>
      <c r="W24" s="186"/>
      <c r="X24" s="186"/>
      <c r="Y24" s="186"/>
      <c r="Z24" s="183" t="s">
        <v>159</v>
      </c>
      <c r="AA24" s="183"/>
      <c r="AB24" s="183"/>
      <c r="AC24" s="184"/>
    </row>
    <row r="25" spans="1:29" ht="24.75" customHeight="1" thickBot="1" x14ac:dyDescent="0.2">
      <c r="A25" s="188"/>
      <c r="B25" s="194">
        <f>VLOOKUP(B23,$AI$5:$AJ$7,2,FALSE)</f>
        <v>0</v>
      </c>
      <c r="C25" s="195"/>
      <c r="D25" s="196">
        <f>VLOOKUP(D23,$AK$5:$AL$8,2,FALSE)</f>
        <v>0</v>
      </c>
      <c r="E25" s="196"/>
      <c r="F25" s="196"/>
      <c r="G25" s="193"/>
      <c r="H25" s="193"/>
      <c r="I25" s="193"/>
      <c r="J25" s="193"/>
      <c r="K25" s="193"/>
      <c r="L25" s="197"/>
      <c r="M25" s="197"/>
      <c r="N25" s="197"/>
      <c r="O25" s="197"/>
      <c r="P25" s="197"/>
      <c r="Q25" s="197"/>
      <c r="R25" s="193"/>
      <c r="S25" s="193"/>
      <c r="T25" s="193"/>
      <c r="U25" s="193"/>
      <c r="V25" s="198"/>
      <c r="W25" s="199"/>
      <c r="X25" s="199"/>
      <c r="Y25" s="69" t="s">
        <v>101</v>
      </c>
      <c r="Z25" s="200" t="s">
        <v>159</v>
      </c>
      <c r="AA25" s="200"/>
      <c r="AB25" s="200"/>
      <c r="AC25" s="201"/>
    </row>
    <row r="26" spans="1:29" ht="18" customHeight="1" x14ac:dyDescent="0.15">
      <c r="A26" s="153" t="s">
        <v>65</v>
      </c>
      <c r="B26" s="70">
        <v>1</v>
      </c>
      <c r="C26" s="168" t="s">
        <v>31</v>
      </c>
      <c r="D26" s="168"/>
      <c r="E26" s="169"/>
      <c r="F26" s="71">
        <v>4</v>
      </c>
      <c r="G26" s="170" t="s">
        <v>32</v>
      </c>
      <c r="H26" s="171"/>
      <c r="I26" s="172"/>
      <c r="J26" s="173">
        <f>B13</f>
        <v>0</v>
      </c>
      <c r="K26" s="174"/>
      <c r="L26" s="175" t="s">
        <v>88</v>
      </c>
      <c r="M26" s="176"/>
      <c r="N26" s="176"/>
      <c r="O26" s="177">
        <f>D13</f>
        <v>0</v>
      </c>
      <c r="P26" s="178"/>
      <c r="Q26" s="175" t="s">
        <v>40</v>
      </c>
      <c r="R26" s="176"/>
      <c r="S26" s="176">
        <f>F26</f>
        <v>4</v>
      </c>
      <c r="T26" s="179"/>
      <c r="U26" s="72" t="s">
        <v>105</v>
      </c>
      <c r="V26" s="180">
        <f>J26</f>
        <v>0</v>
      </c>
      <c r="W26" s="181"/>
      <c r="X26" s="73" t="s">
        <v>105</v>
      </c>
      <c r="Y26" s="164">
        <f>O26</f>
        <v>0</v>
      </c>
      <c r="Z26" s="165"/>
      <c r="AA26" s="74" t="s">
        <v>135</v>
      </c>
      <c r="AB26" s="166">
        <f>F26*J26*O26</f>
        <v>0</v>
      </c>
      <c r="AC26" s="167"/>
    </row>
    <row r="27" spans="1:29" ht="18" customHeight="1" x14ac:dyDescent="0.15">
      <c r="A27" s="154"/>
      <c r="B27" s="56">
        <v>2</v>
      </c>
      <c r="C27" s="119" t="s">
        <v>31</v>
      </c>
      <c r="D27" s="119"/>
      <c r="E27" s="94"/>
      <c r="F27" s="75">
        <v>4</v>
      </c>
      <c r="G27" s="94" t="s">
        <v>32</v>
      </c>
      <c r="H27" s="95"/>
      <c r="I27" s="156"/>
      <c r="J27" s="157">
        <f>B16</f>
        <v>0</v>
      </c>
      <c r="K27" s="158"/>
      <c r="L27" s="159" t="s">
        <v>88</v>
      </c>
      <c r="M27" s="160"/>
      <c r="N27" s="160"/>
      <c r="O27" s="161">
        <f>D16</f>
        <v>0</v>
      </c>
      <c r="P27" s="162"/>
      <c r="Q27" s="159" t="s">
        <v>40</v>
      </c>
      <c r="R27" s="160"/>
      <c r="S27" s="160">
        <f>F27</f>
        <v>4</v>
      </c>
      <c r="T27" s="163"/>
      <c r="U27" s="57" t="s">
        <v>105</v>
      </c>
      <c r="V27" s="139">
        <f>J27</f>
        <v>0</v>
      </c>
      <c r="W27" s="140"/>
      <c r="X27" s="76" t="s">
        <v>105</v>
      </c>
      <c r="Y27" s="141">
        <f>O27</f>
        <v>0</v>
      </c>
      <c r="Z27" s="142"/>
      <c r="AA27" s="77" t="s">
        <v>135</v>
      </c>
      <c r="AB27" s="143">
        <f>F27*J27*O27</f>
        <v>0</v>
      </c>
      <c r="AC27" s="144"/>
    </row>
    <row r="28" spans="1:29" ht="18" customHeight="1" x14ac:dyDescent="0.15">
      <c r="A28" s="154"/>
      <c r="B28" s="56">
        <v>3</v>
      </c>
      <c r="C28" s="119" t="s">
        <v>31</v>
      </c>
      <c r="D28" s="119"/>
      <c r="E28" s="94"/>
      <c r="F28" s="75">
        <v>4</v>
      </c>
      <c r="G28" s="94" t="s">
        <v>32</v>
      </c>
      <c r="H28" s="95"/>
      <c r="I28" s="156"/>
      <c r="J28" s="157">
        <f>B19</f>
        <v>0</v>
      </c>
      <c r="K28" s="158"/>
      <c r="L28" s="159" t="s">
        <v>88</v>
      </c>
      <c r="M28" s="160"/>
      <c r="N28" s="160"/>
      <c r="O28" s="161">
        <f>D19</f>
        <v>0</v>
      </c>
      <c r="P28" s="162"/>
      <c r="Q28" s="159" t="s">
        <v>40</v>
      </c>
      <c r="R28" s="160"/>
      <c r="S28" s="160">
        <f>F28</f>
        <v>4</v>
      </c>
      <c r="T28" s="163"/>
      <c r="U28" s="57" t="s">
        <v>105</v>
      </c>
      <c r="V28" s="139">
        <f>J28</f>
        <v>0</v>
      </c>
      <c r="W28" s="140"/>
      <c r="X28" s="76" t="s">
        <v>105</v>
      </c>
      <c r="Y28" s="141">
        <f>O28</f>
        <v>0</v>
      </c>
      <c r="Z28" s="142"/>
      <c r="AA28" s="77" t="s">
        <v>135</v>
      </c>
      <c r="AB28" s="143">
        <f>F28*J28*O28</f>
        <v>0</v>
      </c>
      <c r="AC28" s="144"/>
    </row>
    <row r="29" spans="1:29" ht="18" customHeight="1" x14ac:dyDescent="0.15">
      <c r="A29" s="154"/>
      <c r="B29" s="56">
        <v>4</v>
      </c>
      <c r="C29" s="119" t="s">
        <v>31</v>
      </c>
      <c r="D29" s="119"/>
      <c r="E29" s="94"/>
      <c r="F29" s="75">
        <v>4</v>
      </c>
      <c r="G29" s="94" t="s">
        <v>32</v>
      </c>
      <c r="H29" s="95"/>
      <c r="I29" s="156"/>
      <c r="J29" s="157">
        <f>B22</f>
        <v>0</v>
      </c>
      <c r="K29" s="158"/>
      <c r="L29" s="159" t="s">
        <v>88</v>
      </c>
      <c r="M29" s="160"/>
      <c r="N29" s="160"/>
      <c r="O29" s="161">
        <f>D22</f>
        <v>0</v>
      </c>
      <c r="P29" s="162"/>
      <c r="Q29" s="159" t="s">
        <v>40</v>
      </c>
      <c r="R29" s="160"/>
      <c r="S29" s="160">
        <f>F29</f>
        <v>4</v>
      </c>
      <c r="T29" s="163"/>
      <c r="U29" s="57" t="s">
        <v>105</v>
      </c>
      <c r="V29" s="139">
        <f>J29</f>
        <v>0</v>
      </c>
      <c r="W29" s="140"/>
      <c r="X29" s="76" t="s">
        <v>105</v>
      </c>
      <c r="Y29" s="141">
        <f>O29</f>
        <v>0</v>
      </c>
      <c r="Z29" s="142"/>
      <c r="AA29" s="77" t="s">
        <v>135</v>
      </c>
      <c r="AB29" s="143">
        <f>F29*J29*O29</f>
        <v>0</v>
      </c>
      <c r="AC29" s="144"/>
    </row>
    <row r="30" spans="1:29" ht="18" customHeight="1" x14ac:dyDescent="0.15">
      <c r="A30" s="154"/>
      <c r="B30" s="56">
        <v>5</v>
      </c>
      <c r="C30" s="119" t="s">
        <v>31</v>
      </c>
      <c r="D30" s="119"/>
      <c r="E30" s="94"/>
      <c r="F30" s="75">
        <v>4</v>
      </c>
      <c r="G30" s="94" t="s">
        <v>32</v>
      </c>
      <c r="H30" s="95"/>
      <c r="I30" s="156"/>
      <c r="J30" s="157">
        <f>B25</f>
        <v>0</v>
      </c>
      <c r="K30" s="158"/>
      <c r="L30" s="159" t="s">
        <v>88</v>
      </c>
      <c r="M30" s="160"/>
      <c r="N30" s="160"/>
      <c r="O30" s="161">
        <f>D25</f>
        <v>0</v>
      </c>
      <c r="P30" s="162"/>
      <c r="Q30" s="159" t="s">
        <v>40</v>
      </c>
      <c r="R30" s="160"/>
      <c r="S30" s="160">
        <f>F30</f>
        <v>4</v>
      </c>
      <c r="T30" s="163"/>
      <c r="U30" s="57" t="s">
        <v>105</v>
      </c>
      <c r="V30" s="139">
        <f>J30</f>
        <v>0</v>
      </c>
      <c r="W30" s="140"/>
      <c r="X30" s="76" t="s">
        <v>105</v>
      </c>
      <c r="Y30" s="141">
        <f>O30</f>
        <v>0</v>
      </c>
      <c r="Z30" s="142"/>
      <c r="AA30" s="77" t="s">
        <v>135</v>
      </c>
      <c r="AB30" s="143">
        <f>F30*J30*O30</f>
        <v>0</v>
      </c>
      <c r="AC30" s="144"/>
    </row>
    <row r="31" spans="1:29" ht="18" customHeight="1" thickBot="1" x14ac:dyDescent="0.2">
      <c r="A31" s="155"/>
      <c r="B31" s="145" t="s">
        <v>35</v>
      </c>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7">
        <f>SUM(AB26:AC30)</f>
        <v>0</v>
      </c>
      <c r="AB31" s="148"/>
      <c r="AC31" s="149"/>
    </row>
    <row r="32" spans="1:29" ht="15" customHeight="1" x14ac:dyDescent="0.15">
      <c r="A32" s="136" t="s">
        <v>33</v>
      </c>
      <c r="B32" s="150" t="s">
        <v>163</v>
      </c>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2"/>
    </row>
    <row r="33" spans="1:29" ht="24" customHeight="1" x14ac:dyDescent="0.15">
      <c r="A33" s="137"/>
      <c r="B33" s="133" t="s">
        <v>140</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5"/>
    </row>
    <row r="34" spans="1:29" ht="15" customHeight="1" x14ac:dyDescent="0.15">
      <c r="A34" s="137"/>
      <c r="B34" s="133" t="s">
        <v>98</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5"/>
    </row>
    <row r="35" spans="1:29" ht="15" customHeight="1" x14ac:dyDescent="0.15">
      <c r="A35" s="137"/>
      <c r="B35" s="133" t="s">
        <v>78</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5"/>
    </row>
    <row r="36" spans="1:29" ht="36.75" customHeight="1" x14ac:dyDescent="0.15">
      <c r="A36" s="137"/>
      <c r="B36" s="238" t="s">
        <v>162</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40"/>
    </row>
    <row r="37" spans="1:29" ht="15" customHeight="1" x14ac:dyDescent="0.15">
      <c r="A37" s="137"/>
      <c r="B37" s="133" t="s">
        <v>141</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5"/>
    </row>
    <row r="38" spans="1:29" ht="24" customHeight="1" thickBot="1" x14ac:dyDescent="0.2">
      <c r="A38" s="138"/>
      <c r="B38" s="130" t="s">
        <v>142</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2"/>
    </row>
    <row r="39" spans="1:29" ht="18" customHeight="1" x14ac:dyDescent="0.15"/>
    <row r="40" spans="1:29" ht="18" customHeight="1" x14ac:dyDescent="0.15"/>
    <row r="41" spans="1:29" ht="18" customHeight="1" x14ac:dyDescent="0.15"/>
    <row r="42" spans="1:29" ht="18" customHeight="1" x14ac:dyDescent="0.15"/>
    <row r="43" spans="1:29" ht="18" customHeight="1" x14ac:dyDescent="0.15"/>
    <row r="44" spans="1:29" ht="18" customHeight="1" x14ac:dyDescent="0.15"/>
  </sheetData>
  <mergeCells count="185">
    <mergeCell ref="B36:AC36"/>
    <mergeCell ref="W1:Y1"/>
    <mergeCell ref="Z1:AC1"/>
    <mergeCell ref="A2:AC2"/>
    <mergeCell ref="A3:AC3"/>
    <mergeCell ref="A4:A7"/>
    <mergeCell ref="B4:C4"/>
    <mergeCell ref="D4:F4"/>
    <mergeCell ref="G4:K7"/>
    <mergeCell ref="L4:Q4"/>
    <mergeCell ref="R4:Y4"/>
    <mergeCell ref="Z4:AC4"/>
    <mergeCell ref="B5:C7"/>
    <mergeCell ref="D5:F7"/>
    <mergeCell ref="L5:Q6"/>
    <mergeCell ref="R5:U7"/>
    <mergeCell ref="V5:Y5"/>
    <mergeCell ref="Z5:AC5"/>
    <mergeCell ref="V6:Y6"/>
    <mergeCell ref="Z6:AC6"/>
    <mergeCell ref="L7:Q7"/>
    <mergeCell ref="V7:Y7"/>
    <mergeCell ref="Z7:AC7"/>
    <mergeCell ref="A8:A10"/>
    <mergeCell ref="B8:C8"/>
    <mergeCell ref="D8:F8"/>
    <mergeCell ref="G8:K10"/>
    <mergeCell ref="L8:Q8"/>
    <mergeCell ref="R8:U10"/>
    <mergeCell ref="V8:Y8"/>
    <mergeCell ref="Z8:AC8"/>
    <mergeCell ref="B9:F9"/>
    <mergeCell ref="L9:Q9"/>
    <mergeCell ref="V9:Y9"/>
    <mergeCell ref="Z9:AC9"/>
    <mergeCell ref="B10:C10"/>
    <mergeCell ref="D10:F10"/>
    <mergeCell ref="L10:Q10"/>
    <mergeCell ref="V10:X10"/>
    <mergeCell ref="Z10:AC10"/>
    <mergeCell ref="V11:Y11"/>
    <mergeCell ref="Z11:AC11"/>
    <mergeCell ref="B12:F12"/>
    <mergeCell ref="L12:Q12"/>
    <mergeCell ref="V12:Y12"/>
    <mergeCell ref="Z12:AC12"/>
    <mergeCell ref="A11:A13"/>
    <mergeCell ref="B11:C11"/>
    <mergeCell ref="D11:F11"/>
    <mergeCell ref="G11:K13"/>
    <mergeCell ref="L11:Q11"/>
    <mergeCell ref="R11:U13"/>
    <mergeCell ref="B13:C13"/>
    <mergeCell ref="D13:F13"/>
    <mergeCell ref="L13:Q13"/>
    <mergeCell ref="V13:X13"/>
    <mergeCell ref="Z13:AC13"/>
    <mergeCell ref="A14:A16"/>
    <mergeCell ref="B14:C14"/>
    <mergeCell ref="D14:F14"/>
    <mergeCell ref="G14:K16"/>
    <mergeCell ref="L14:Q14"/>
    <mergeCell ref="R14:U16"/>
    <mergeCell ref="V14:Y14"/>
    <mergeCell ref="Z14:AC14"/>
    <mergeCell ref="B15:F15"/>
    <mergeCell ref="L15:Q15"/>
    <mergeCell ref="V15:Y15"/>
    <mergeCell ref="Z15:AC15"/>
    <mergeCell ref="B16:C16"/>
    <mergeCell ref="D16:F16"/>
    <mergeCell ref="L16:Q16"/>
    <mergeCell ref="V16:X16"/>
    <mergeCell ref="Z16:AC16"/>
    <mergeCell ref="V17:Y17"/>
    <mergeCell ref="Z17:AC17"/>
    <mergeCell ref="B18:F18"/>
    <mergeCell ref="L18:Q18"/>
    <mergeCell ref="V18:Y18"/>
    <mergeCell ref="Z18:AC18"/>
    <mergeCell ref="A17:A19"/>
    <mergeCell ref="B17:C17"/>
    <mergeCell ref="D17:F17"/>
    <mergeCell ref="G17:K19"/>
    <mergeCell ref="L17:Q17"/>
    <mergeCell ref="R17:U19"/>
    <mergeCell ref="B19:C19"/>
    <mergeCell ref="D19:F19"/>
    <mergeCell ref="L19:Q19"/>
    <mergeCell ref="V19:X19"/>
    <mergeCell ref="Z19:AC19"/>
    <mergeCell ref="A20:A22"/>
    <mergeCell ref="B20:C20"/>
    <mergeCell ref="D20:F20"/>
    <mergeCell ref="G20:K22"/>
    <mergeCell ref="L20:Q20"/>
    <mergeCell ref="R20:U22"/>
    <mergeCell ref="V20:Y20"/>
    <mergeCell ref="Z20:AC20"/>
    <mergeCell ref="B21:F21"/>
    <mergeCell ref="L21:Q21"/>
    <mergeCell ref="V21:Y21"/>
    <mergeCell ref="Z21:AC21"/>
    <mergeCell ref="B22:C22"/>
    <mergeCell ref="D22:F22"/>
    <mergeCell ref="L22:Q22"/>
    <mergeCell ref="V22:X22"/>
    <mergeCell ref="Z22:AC22"/>
    <mergeCell ref="V23:Y23"/>
    <mergeCell ref="Z23:AC23"/>
    <mergeCell ref="B24:F24"/>
    <mergeCell ref="L24:Q24"/>
    <mergeCell ref="V24:Y24"/>
    <mergeCell ref="Z24:AC24"/>
    <mergeCell ref="A23:A25"/>
    <mergeCell ref="B23:C23"/>
    <mergeCell ref="D23:F23"/>
    <mergeCell ref="G23:K25"/>
    <mergeCell ref="L23:Q23"/>
    <mergeCell ref="R23:U25"/>
    <mergeCell ref="B25:C25"/>
    <mergeCell ref="D25:F25"/>
    <mergeCell ref="L25:Q25"/>
    <mergeCell ref="V25:X25"/>
    <mergeCell ref="Z25:AC25"/>
    <mergeCell ref="Y26:Z26"/>
    <mergeCell ref="AB26:AC26"/>
    <mergeCell ref="C27:E27"/>
    <mergeCell ref="G27:I27"/>
    <mergeCell ref="J27:K27"/>
    <mergeCell ref="L27:N27"/>
    <mergeCell ref="O27:P27"/>
    <mergeCell ref="Q27:R27"/>
    <mergeCell ref="S27:T27"/>
    <mergeCell ref="V27:W27"/>
    <mergeCell ref="Y27:Z27"/>
    <mergeCell ref="AB27:AC27"/>
    <mergeCell ref="C26:E26"/>
    <mergeCell ref="G26:I26"/>
    <mergeCell ref="J26:K26"/>
    <mergeCell ref="L26:N26"/>
    <mergeCell ref="O26:P26"/>
    <mergeCell ref="Q26:R26"/>
    <mergeCell ref="S26:T26"/>
    <mergeCell ref="V26:W26"/>
    <mergeCell ref="J29:K29"/>
    <mergeCell ref="L29:N29"/>
    <mergeCell ref="O29:P29"/>
    <mergeCell ref="Q29:R29"/>
    <mergeCell ref="S29:T29"/>
    <mergeCell ref="V29:W29"/>
    <mergeCell ref="Y29:Z29"/>
    <mergeCell ref="AB29:AC29"/>
    <mergeCell ref="C28:E28"/>
    <mergeCell ref="G28:I28"/>
    <mergeCell ref="J28:K28"/>
    <mergeCell ref="L28:N28"/>
    <mergeCell ref="O28:P28"/>
    <mergeCell ref="Q28:R28"/>
    <mergeCell ref="S28:T28"/>
    <mergeCell ref="V28:W28"/>
    <mergeCell ref="B38:AC38"/>
    <mergeCell ref="B34:AC34"/>
    <mergeCell ref="B35:AC35"/>
    <mergeCell ref="A32:A38"/>
    <mergeCell ref="B37:AC37"/>
    <mergeCell ref="V30:W30"/>
    <mergeCell ref="Y30:Z30"/>
    <mergeCell ref="AB30:AC30"/>
    <mergeCell ref="B31:Z31"/>
    <mergeCell ref="AA31:AC31"/>
    <mergeCell ref="B32:AC32"/>
    <mergeCell ref="B33:AC33"/>
    <mergeCell ref="A26:A31"/>
    <mergeCell ref="C30:E30"/>
    <mergeCell ref="G30:I30"/>
    <mergeCell ref="J30:K30"/>
    <mergeCell ref="L30:N30"/>
    <mergeCell ref="O30:P30"/>
    <mergeCell ref="Q30:R30"/>
    <mergeCell ref="S30:T30"/>
    <mergeCell ref="Y28:Z28"/>
    <mergeCell ref="AB28:AC28"/>
    <mergeCell ref="C29:E29"/>
    <mergeCell ref="G29:I29"/>
  </mergeCells>
  <phoneticPr fontId="1"/>
  <dataValidations count="2">
    <dataValidation type="list" allowBlank="1" showInputMessage="1" showErrorMessage="1" sqref="B8:C8 B23:C23 B20:C20 B17:C17 B14:C14 B11:C11" xr:uid="{00000000-0002-0000-0100-000000000000}">
      <formula1>$AI$5:$AI$7</formula1>
    </dataValidation>
    <dataValidation type="list" allowBlank="1" showInputMessage="1" showErrorMessage="1" sqref="D8:F8 D11:F11 D14:F14 D17:F17 D20:F20 D23:F23" xr:uid="{00000000-0002-0000-0100-000001000000}">
      <formula1>$AK$5:$AK$8</formula1>
    </dataValidation>
  </dataValidations>
  <pageMargins left="0.78740157480314965" right="0.39370078740157483" top="0.78740157480314965" bottom="0.78740157480314965" header="0.59055118110236227" footer="0.39370078740157483"/>
  <pageSetup paperSize="9" scale="94" orientation="portrait" r:id="rId1"/>
  <headerFooter>
    <oddHeader>&amp;L&amp;"ＭＳ 明朝,標準"&amp;10（様式４）</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42"/>
  <sheetViews>
    <sheetView showGridLines="0" view="pageBreakPreview" zoomScaleNormal="115" zoomScaleSheetLayoutView="100" workbookViewId="0">
      <selection activeCell="B37" sqref="B37:AC37"/>
    </sheetView>
  </sheetViews>
  <sheetFormatPr defaultColWidth="13" defaultRowHeight="12" x14ac:dyDescent="0.15"/>
  <cols>
    <col min="1" max="15" width="3.125" style="2" customWidth="1"/>
    <col min="16" max="16" width="3" style="2" customWidth="1"/>
    <col min="17" max="28" width="3.125" style="2" customWidth="1"/>
    <col min="29" max="29" width="4.375" style="2" customWidth="1"/>
    <col min="30" max="33" width="2.125" style="2" customWidth="1"/>
    <col min="34" max="34" width="11.5" style="2" customWidth="1"/>
    <col min="35" max="35" width="14.5" style="2" customWidth="1"/>
    <col min="36" max="36" width="10.5" style="2" customWidth="1"/>
    <col min="37" max="37" width="9.5" style="2" customWidth="1"/>
    <col min="38" max="38" width="13" style="2" customWidth="1"/>
    <col min="39" max="39" width="9.5" style="2" customWidth="1"/>
    <col min="40" max="40" width="13.625" style="2" customWidth="1"/>
    <col min="41" max="41" width="30.5" style="2" customWidth="1"/>
    <col min="42" max="51" width="13" style="2" customWidth="1"/>
    <col min="52" max="16384" width="13" style="2"/>
  </cols>
  <sheetData>
    <row r="1" spans="1:50" ht="18" customHeight="1" x14ac:dyDescent="0.15">
      <c r="W1" s="119" t="s">
        <v>73</v>
      </c>
      <c r="X1" s="119"/>
      <c r="Y1" s="119"/>
      <c r="Z1" s="119"/>
      <c r="AA1" s="119"/>
      <c r="AB1" s="119"/>
      <c r="AC1" s="119"/>
    </row>
    <row r="2" spans="1:50" ht="25.5" customHeight="1" thickBot="1" x14ac:dyDescent="0.2">
      <c r="A2" s="11" t="s">
        <v>1</v>
      </c>
      <c r="B2" s="3"/>
      <c r="C2" s="3"/>
      <c r="D2" s="3"/>
      <c r="E2" s="3"/>
      <c r="F2" s="3"/>
      <c r="G2" s="3"/>
      <c r="H2" s="3"/>
      <c r="I2" s="3"/>
      <c r="J2" s="3"/>
      <c r="K2" s="3"/>
      <c r="L2" s="3"/>
      <c r="M2" s="387" t="s">
        <v>108</v>
      </c>
      <c r="N2" s="387"/>
      <c r="O2" s="387"/>
      <c r="P2" s="387"/>
      <c r="Q2" s="387"/>
      <c r="R2" s="387"/>
      <c r="S2" s="387"/>
      <c r="T2" s="387"/>
      <c r="U2" s="387"/>
      <c r="V2" s="387"/>
      <c r="W2" s="387"/>
      <c r="X2" s="387"/>
      <c r="Y2" s="82" t="s">
        <v>145</v>
      </c>
      <c r="Z2" s="388"/>
      <c r="AA2" s="388"/>
      <c r="AB2" s="388"/>
      <c r="AC2" s="83" t="s">
        <v>144</v>
      </c>
      <c r="AD2" s="3"/>
      <c r="AE2" s="3"/>
    </row>
    <row r="3" spans="1:50" s="1" customFormat="1" ht="19.7" customHeight="1" thickBot="1" x14ac:dyDescent="0.2">
      <c r="A3" s="374" t="s">
        <v>0</v>
      </c>
      <c r="B3" s="375"/>
      <c r="C3" s="377" t="s">
        <v>106</v>
      </c>
      <c r="D3" s="377"/>
      <c r="E3" s="377"/>
      <c r="F3" s="377"/>
      <c r="G3" s="377"/>
      <c r="H3" s="377"/>
      <c r="I3" s="377"/>
      <c r="J3" s="377"/>
      <c r="K3" s="377"/>
      <c r="L3" s="377"/>
      <c r="M3" s="377"/>
      <c r="N3" s="378" t="s">
        <v>107</v>
      </c>
      <c r="O3" s="386"/>
      <c r="P3" s="386"/>
      <c r="Q3" s="379"/>
      <c r="R3" s="376" t="s">
        <v>48</v>
      </c>
      <c r="S3" s="377"/>
      <c r="T3" s="377"/>
      <c r="U3" s="377"/>
      <c r="V3" s="377"/>
      <c r="W3" s="377"/>
      <c r="X3" s="377"/>
      <c r="Y3" s="377"/>
      <c r="Z3" s="6" t="s">
        <v>49</v>
      </c>
      <c r="AA3" s="385"/>
      <c r="AB3" s="385"/>
      <c r="AC3" s="12" t="s">
        <v>50</v>
      </c>
      <c r="AD3" s="2"/>
      <c r="AE3" s="2"/>
      <c r="AF3" s="2"/>
    </row>
    <row r="4" spans="1:50" s="1" customFormat="1" ht="19.7" customHeight="1" thickBot="1" x14ac:dyDescent="0.2">
      <c r="A4" s="374" t="s">
        <v>44</v>
      </c>
      <c r="B4" s="375"/>
      <c r="C4" s="376"/>
      <c r="D4" s="377"/>
      <c r="E4" s="377"/>
      <c r="F4" s="377"/>
      <c r="G4" s="377"/>
      <c r="H4" s="377"/>
      <c r="I4" s="377"/>
      <c r="J4" s="377"/>
      <c r="K4" s="377"/>
      <c r="L4" s="377"/>
      <c r="M4" s="377"/>
      <c r="N4" s="378" t="s">
        <v>47</v>
      </c>
      <c r="O4" s="379"/>
      <c r="P4" s="376"/>
      <c r="Q4" s="377"/>
      <c r="R4" s="377"/>
      <c r="S4" s="377"/>
      <c r="T4" s="377"/>
      <c r="U4" s="380"/>
      <c r="V4" s="381" t="s">
        <v>51</v>
      </c>
      <c r="W4" s="382"/>
      <c r="X4" s="382"/>
      <c r="Y4" s="383"/>
      <c r="Z4" s="384"/>
      <c r="AA4" s="385"/>
      <c r="AB4" s="385"/>
      <c r="AC4" s="13" t="s">
        <v>53</v>
      </c>
      <c r="AD4" s="2"/>
      <c r="AE4" s="2"/>
      <c r="AF4" s="2"/>
    </row>
    <row r="5" spans="1:50" s="1" customFormat="1" ht="19.7" customHeight="1" thickBot="1" x14ac:dyDescent="0.2">
      <c r="A5" s="62" t="s">
        <v>71</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4"/>
      <c r="AD5" s="2"/>
      <c r="AE5" s="2"/>
      <c r="AF5" s="2"/>
    </row>
    <row r="6" spans="1:50" s="1" customFormat="1" ht="19.7" customHeight="1" x14ac:dyDescent="0.15">
      <c r="A6" s="340" t="s">
        <v>109</v>
      </c>
      <c r="B6" s="341"/>
      <c r="C6" s="341"/>
      <c r="D6" s="341"/>
      <c r="E6" s="341"/>
      <c r="F6" s="341"/>
      <c r="G6" s="341"/>
      <c r="H6" s="341"/>
      <c r="I6" s="341"/>
      <c r="J6" s="341"/>
      <c r="K6" s="22" t="s">
        <v>52</v>
      </c>
      <c r="L6" s="23"/>
      <c r="M6" s="23"/>
      <c r="N6" s="346"/>
      <c r="O6" s="346"/>
      <c r="P6" s="346"/>
      <c r="Q6" s="346"/>
      <c r="R6" s="346"/>
      <c r="S6" s="346"/>
      <c r="T6" s="346"/>
      <c r="U6" s="38" t="s">
        <v>122</v>
      </c>
      <c r="V6" s="41"/>
      <c r="W6" s="38"/>
      <c r="X6" s="38"/>
      <c r="Y6" s="42"/>
      <c r="Z6" s="37" t="s">
        <v>121</v>
      </c>
      <c r="AA6" s="344"/>
      <c r="AB6" s="344"/>
      <c r="AC6" s="36" t="s">
        <v>120</v>
      </c>
      <c r="AD6" s="2"/>
      <c r="AE6" s="2"/>
      <c r="AF6" s="2"/>
      <c r="AI6" s="43"/>
      <c r="AJ6" s="44"/>
      <c r="AK6" s="27"/>
      <c r="AL6" s="44"/>
      <c r="AM6" s="27"/>
      <c r="AN6" s="44"/>
      <c r="AO6" s="43"/>
      <c r="AP6" s="45"/>
      <c r="AQ6" s="28"/>
      <c r="AR6" s="28"/>
      <c r="AS6" s="28"/>
      <c r="AT6" s="28"/>
      <c r="AU6" s="28"/>
      <c r="AV6" s="28"/>
      <c r="AW6" s="28"/>
      <c r="AX6" s="28"/>
    </row>
    <row r="7" spans="1:50" s="1" customFormat="1" ht="19.7" customHeight="1" thickBot="1" x14ac:dyDescent="0.2">
      <c r="A7" s="342" t="s">
        <v>110</v>
      </c>
      <c r="B7" s="343"/>
      <c r="C7" s="343"/>
      <c r="D7" s="343"/>
      <c r="E7" s="343"/>
      <c r="F7" s="343"/>
      <c r="G7" s="343"/>
      <c r="H7" s="343"/>
      <c r="I7" s="343"/>
      <c r="J7" s="343"/>
      <c r="K7" s="22" t="s">
        <v>52</v>
      </c>
      <c r="L7" s="23"/>
      <c r="M7" s="23"/>
      <c r="N7" s="347"/>
      <c r="O7" s="347"/>
      <c r="P7" s="347"/>
      <c r="Q7" s="347"/>
      <c r="R7" s="347"/>
      <c r="S7" s="347"/>
      <c r="T7" s="347"/>
      <c r="U7" s="61" t="s">
        <v>122</v>
      </c>
      <c r="V7" s="24"/>
      <c r="W7" s="61"/>
      <c r="X7" s="61"/>
      <c r="Y7" s="35"/>
      <c r="Z7" s="39" t="s">
        <v>121</v>
      </c>
      <c r="AA7" s="345"/>
      <c r="AB7" s="345"/>
      <c r="AC7" s="40" t="s">
        <v>120</v>
      </c>
      <c r="AD7" s="2"/>
      <c r="AE7" s="2"/>
      <c r="AF7" s="2"/>
      <c r="AI7" s="43"/>
      <c r="AJ7" s="44"/>
      <c r="AK7" s="27"/>
      <c r="AL7" s="44"/>
      <c r="AM7" s="27"/>
      <c r="AN7" s="44"/>
      <c r="AO7" s="43"/>
      <c r="AP7" s="46"/>
      <c r="AQ7" s="47"/>
      <c r="AR7" s="47"/>
      <c r="AS7" s="47"/>
      <c r="AT7" s="47"/>
      <c r="AU7" s="47"/>
      <c r="AV7" s="47"/>
      <c r="AW7" s="47"/>
      <c r="AX7" s="47"/>
    </row>
    <row r="8" spans="1:50" s="1" customFormat="1" ht="19.7" customHeight="1" thickBot="1" x14ac:dyDescent="0.2">
      <c r="A8" s="14" t="s">
        <v>153</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6"/>
      <c r="AD8" s="2"/>
      <c r="AE8" s="2"/>
      <c r="AF8" s="2"/>
      <c r="AO8" s="43"/>
    </row>
    <row r="9" spans="1:50" s="1" customFormat="1" ht="19.7" customHeight="1" x14ac:dyDescent="0.15">
      <c r="A9" s="243" t="s">
        <v>99</v>
      </c>
      <c r="B9" s="169" t="s">
        <v>5</v>
      </c>
      <c r="C9" s="246"/>
      <c r="D9" s="169" t="s">
        <v>57</v>
      </c>
      <c r="E9" s="364"/>
      <c r="F9" s="364"/>
      <c r="G9" s="246"/>
      <c r="H9" s="365" t="s">
        <v>2</v>
      </c>
      <c r="I9" s="366"/>
      <c r="J9" s="366"/>
      <c r="K9" s="366"/>
      <c r="L9" s="367"/>
      <c r="M9" s="249" t="s">
        <v>9</v>
      </c>
      <c r="N9" s="250"/>
      <c r="O9" s="250"/>
      <c r="P9" s="250"/>
      <c r="Q9" s="250"/>
      <c r="R9" s="251"/>
      <c r="S9" s="247" t="s">
        <v>3</v>
      </c>
      <c r="T9" s="247"/>
      <c r="U9" s="247"/>
      <c r="V9" s="247"/>
      <c r="W9" s="247"/>
      <c r="X9" s="247"/>
      <c r="Y9" s="247"/>
      <c r="Z9" s="247"/>
      <c r="AA9" s="348" t="s">
        <v>13</v>
      </c>
      <c r="AB9" s="349"/>
      <c r="AC9" s="350"/>
      <c r="AD9" s="5"/>
      <c r="AE9" s="5"/>
    </row>
    <row r="10" spans="1:50" s="1" customFormat="1" ht="19.7" customHeight="1" x14ac:dyDescent="0.15">
      <c r="A10" s="244"/>
      <c r="B10" s="254" t="s">
        <v>100</v>
      </c>
      <c r="C10" s="255"/>
      <c r="D10" s="256" t="s">
        <v>82</v>
      </c>
      <c r="E10" s="351"/>
      <c r="F10" s="351"/>
      <c r="G10" s="257"/>
      <c r="H10" s="368"/>
      <c r="I10" s="369"/>
      <c r="J10" s="369"/>
      <c r="K10" s="369"/>
      <c r="L10" s="370"/>
      <c r="M10" s="258" t="s">
        <v>21</v>
      </c>
      <c r="N10" s="259"/>
      <c r="O10" s="259"/>
      <c r="P10" s="259"/>
      <c r="Q10" s="259"/>
      <c r="R10" s="260"/>
      <c r="S10" s="126" t="s">
        <v>4</v>
      </c>
      <c r="T10" s="126"/>
      <c r="U10" s="126"/>
      <c r="V10" s="126"/>
      <c r="W10" s="126" t="s">
        <v>6</v>
      </c>
      <c r="X10" s="126"/>
      <c r="Y10" s="126"/>
      <c r="Z10" s="126"/>
      <c r="AA10" s="358" t="s">
        <v>12</v>
      </c>
      <c r="AB10" s="359"/>
      <c r="AC10" s="360"/>
      <c r="AD10" s="4"/>
      <c r="AE10" s="4"/>
    </row>
    <row r="11" spans="1:50" s="1" customFormat="1" ht="19.7" customHeight="1" x14ac:dyDescent="0.15">
      <c r="A11" s="244"/>
      <c r="B11" s="254"/>
      <c r="C11" s="255"/>
      <c r="D11" s="352"/>
      <c r="E11" s="353"/>
      <c r="F11" s="353"/>
      <c r="G11" s="354"/>
      <c r="H11" s="368"/>
      <c r="I11" s="369"/>
      <c r="J11" s="369"/>
      <c r="K11" s="369"/>
      <c r="L11" s="370"/>
      <c r="M11" s="261"/>
      <c r="N11" s="262"/>
      <c r="O11" s="262"/>
      <c r="P11" s="262"/>
      <c r="Q11" s="262"/>
      <c r="R11" s="263"/>
      <c r="S11" s="126"/>
      <c r="T11" s="126"/>
      <c r="U11" s="126"/>
      <c r="V11" s="126"/>
      <c r="W11" s="126" t="s">
        <v>7</v>
      </c>
      <c r="X11" s="126"/>
      <c r="Y11" s="126"/>
      <c r="Z11" s="126"/>
      <c r="AA11" s="358" t="s">
        <v>11</v>
      </c>
      <c r="AB11" s="359"/>
      <c r="AC11" s="360"/>
      <c r="AD11" s="4"/>
      <c r="AE11" s="4"/>
    </row>
    <row r="12" spans="1:50" s="1" customFormat="1" ht="19.7" customHeight="1" thickBot="1" x14ac:dyDescent="0.2">
      <c r="A12" s="245"/>
      <c r="B12" s="256"/>
      <c r="C12" s="257"/>
      <c r="D12" s="355"/>
      <c r="E12" s="356"/>
      <c r="F12" s="356"/>
      <c r="G12" s="357"/>
      <c r="H12" s="371"/>
      <c r="I12" s="372"/>
      <c r="J12" s="372"/>
      <c r="K12" s="372"/>
      <c r="L12" s="373"/>
      <c r="M12" s="266" t="s">
        <v>27</v>
      </c>
      <c r="N12" s="267"/>
      <c r="O12" s="267"/>
      <c r="P12" s="267"/>
      <c r="Q12" s="267"/>
      <c r="R12" s="268"/>
      <c r="S12" s="248"/>
      <c r="T12" s="248"/>
      <c r="U12" s="248"/>
      <c r="V12" s="248"/>
      <c r="W12" s="248" t="s">
        <v>8</v>
      </c>
      <c r="X12" s="248"/>
      <c r="Y12" s="248"/>
      <c r="Z12" s="248"/>
      <c r="AA12" s="361" t="s">
        <v>10</v>
      </c>
      <c r="AB12" s="362"/>
      <c r="AC12" s="363"/>
      <c r="AD12" s="10"/>
      <c r="AE12" s="10"/>
    </row>
    <row r="13" spans="1:50" s="1" customFormat="1" ht="19.7" customHeight="1" x14ac:dyDescent="0.15">
      <c r="A13" s="271" t="s">
        <v>23</v>
      </c>
      <c r="B13" s="218" t="s">
        <v>17</v>
      </c>
      <c r="C13" s="219"/>
      <c r="D13" s="316" t="s">
        <v>54</v>
      </c>
      <c r="E13" s="317"/>
      <c r="F13" s="317"/>
      <c r="G13" s="218"/>
      <c r="H13" s="221" t="s">
        <v>160</v>
      </c>
      <c r="I13" s="221"/>
      <c r="J13" s="221"/>
      <c r="K13" s="221"/>
      <c r="L13" s="221"/>
      <c r="M13" s="318" t="s">
        <v>28</v>
      </c>
      <c r="N13" s="318"/>
      <c r="O13" s="318"/>
      <c r="P13" s="318"/>
      <c r="Q13" s="318"/>
      <c r="R13" s="318"/>
      <c r="S13" s="221" t="s">
        <v>29</v>
      </c>
      <c r="T13" s="221"/>
      <c r="U13" s="221"/>
      <c r="V13" s="221"/>
      <c r="W13" s="225" t="s">
        <v>30</v>
      </c>
      <c r="X13" s="225"/>
      <c r="Y13" s="225"/>
      <c r="Z13" s="225"/>
      <c r="AA13" s="331" t="s">
        <v>151</v>
      </c>
      <c r="AB13" s="332"/>
      <c r="AC13" s="333"/>
      <c r="AD13" s="4"/>
      <c r="AE13" s="4"/>
      <c r="AI13" s="63" t="s">
        <v>18</v>
      </c>
      <c r="AJ13" s="64">
        <v>1</v>
      </c>
      <c r="AK13" s="64" t="s">
        <v>55</v>
      </c>
      <c r="AL13" s="64">
        <v>1</v>
      </c>
    </row>
    <row r="14" spans="1:50" s="1" customFormat="1" ht="19.7" customHeight="1" x14ac:dyDescent="0.15">
      <c r="A14" s="187"/>
      <c r="B14" s="94" t="s">
        <v>70</v>
      </c>
      <c r="C14" s="95"/>
      <c r="D14" s="95"/>
      <c r="E14" s="95"/>
      <c r="F14" s="95"/>
      <c r="G14" s="96"/>
      <c r="H14" s="222"/>
      <c r="I14" s="222"/>
      <c r="J14" s="222"/>
      <c r="K14" s="222"/>
      <c r="L14" s="222"/>
      <c r="M14" s="334" t="s">
        <v>76</v>
      </c>
      <c r="N14" s="334"/>
      <c r="O14" s="334"/>
      <c r="P14" s="334"/>
      <c r="Q14" s="334"/>
      <c r="R14" s="334"/>
      <c r="S14" s="222"/>
      <c r="T14" s="222"/>
      <c r="U14" s="222"/>
      <c r="V14" s="222"/>
      <c r="W14" s="228" t="s">
        <v>34</v>
      </c>
      <c r="X14" s="228"/>
      <c r="Y14" s="228"/>
      <c r="Z14" s="228"/>
      <c r="AA14" s="107" t="s">
        <v>152</v>
      </c>
      <c r="AB14" s="108"/>
      <c r="AC14" s="335"/>
      <c r="AD14" s="4"/>
      <c r="AE14" s="4"/>
      <c r="AI14" s="63" t="s">
        <v>19</v>
      </c>
      <c r="AJ14" s="64">
        <v>0.8</v>
      </c>
      <c r="AK14" s="64" t="s">
        <v>84</v>
      </c>
      <c r="AL14" s="65">
        <v>0.75</v>
      </c>
    </row>
    <row r="15" spans="1:50" s="1" customFormat="1" ht="19.7" customHeight="1" thickBot="1" x14ac:dyDescent="0.2">
      <c r="A15" s="272"/>
      <c r="B15" s="231">
        <f>VLOOKUP(B13,$AI$13:$AJ$15,2,FALSE)</f>
        <v>1</v>
      </c>
      <c r="C15" s="232"/>
      <c r="D15" s="336">
        <f>VLOOKUP(D13,$AK$13:$AL$16,2,FALSE)</f>
        <v>1</v>
      </c>
      <c r="E15" s="337"/>
      <c r="F15" s="337"/>
      <c r="G15" s="231"/>
      <c r="H15" s="223"/>
      <c r="I15" s="223"/>
      <c r="J15" s="223"/>
      <c r="K15" s="223"/>
      <c r="L15" s="223"/>
      <c r="M15" s="338" t="s">
        <v>81</v>
      </c>
      <c r="N15" s="338"/>
      <c r="O15" s="338"/>
      <c r="P15" s="338"/>
      <c r="Q15" s="338"/>
      <c r="R15" s="338"/>
      <c r="S15" s="223"/>
      <c r="T15" s="223"/>
      <c r="U15" s="223"/>
      <c r="V15" s="223"/>
      <c r="W15" s="234">
        <v>8500</v>
      </c>
      <c r="X15" s="235"/>
      <c r="Y15" s="235"/>
      <c r="Z15" s="67" t="s">
        <v>101</v>
      </c>
      <c r="AA15" s="87" t="s">
        <v>152</v>
      </c>
      <c r="AB15" s="88"/>
      <c r="AC15" s="339"/>
      <c r="AD15" s="10"/>
      <c r="AE15" s="10"/>
      <c r="AI15" s="2" t="s">
        <v>102</v>
      </c>
      <c r="AJ15" s="2"/>
      <c r="AK15" s="64" t="s">
        <v>85</v>
      </c>
      <c r="AL15" s="66">
        <v>0.5</v>
      </c>
    </row>
    <row r="16" spans="1:50" s="1" customFormat="1" ht="19.7" customHeight="1" thickTop="1" x14ac:dyDescent="0.15">
      <c r="A16" s="271">
        <v>1</v>
      </c>
      <c r="B16" s="323" t="s">
        <v>25</v>
      </c>
      <c r="C16" s="324"/>
      <c r="D16" s="325" t="s">
        <v>25</v>
      </c>
      <c r="E16" s="326"/>
      <c r="F16" s="326"/>
      <c r="G16" s="327"/>
      <c r="H16" s="328"/>
      <c r="I16" s="328"/>
      <c r="J16" s="328"/>
      <c r="K16" s="328"/>
      <c r="L16" s="328"/>
      <c r="M16" s="329"/>
      <c r="N16" s="329"/>
      <c r="O16" s="329"/>
      <c r="P16" s="329"/>
      <c r="Q16" s="329"/>
      <c r="R16" s="329"/>
      <c r="S16" s="328"/>
      <c r="T16" s="328"/>
      <c r="U16" s="328"/>
      <c r="V16" s="328"/>
      <c r="W16" s="319" t="s">
        <v>16</v>
      </c>
      <c r="X16" s="319"/>
      <c r="Y16" s="319"/>
      <c r="Z16" s="319"/>
      <c r="AA16" s="320" t="s">
        <v>159</v>
      </c>
      <c r="AB16" s="321"/>
      <c r="AC16" s="322"/>
      <c r="AD16" s="4"/>
      <c r="AE16" s="4"/>
      <c r="AF16" s="4"/>
      <c r="AI16" s="2"/>
      <c r="AJ16" s="2"/>
      <c r="AK16" s="2" t="s">
        <v>102</v>
      </c>
      <c r="AL16" s="2"/>
    </row>
    <row r="17" spans="1:32" s="1" customFormat="1" ht="19.7" customHeight="1" x14ac:dyDescent="0.15">
      <c r="A17" s="187"/>
      <c r="B17" s="94" t="s">
        <v>70</v>
      </c>
      <c r="C17" s="95"/>
      <c r="D17" s="95"/>
      <c r="E17" s="95"/>
      <c r="F17" s="95"/>
      <c r="G17" s="96"/>
      <c r="H17" s="192"/>
      <c r="I17" s="192"/>
      <c r="J17" s="192"/>
      <c r="K17" s="192"/>
      <c r="L17" s="192"/>
      <c r="M17" s="301"/>
      <c r="N17" s="301"/>
      <c r="O17" s="301"/>
      <c r="P17" s="301"/>
      <c r="Q17" s="301"/>
      <c r="R17" s="301"/>
      <c r="S17" s="192"/>
      <c r="T17" s="192"/>
      <c r="U17" s="192"/>
      <c r="V17" s="192"/>
      <c r="W17" s="186" t="s">
        <v>56</v>
      </c>
      <c r="X17" s="186"/>
      <c r="Y17" s="186"/>
      <c r="Z17" s="186"/>
      <c r="AA17" s="202" t="s">
        <v>159</v>
      </c>
      <c r="AB17" s="203"/>
      <c r="AC17" s="204"/>
      <c r="AD17" s="4"/>
      <c r="AE17" s="4"/>
      <c r="AF17" s="4"/>
    </row>
    <row r="18" spans="1:32" s="1" customFormat="1" ht="19.7" customHeight="1" x14ac:dyDescent="0.15">
      <c r="A18" s="188"/>
      <c r="B18" s="194">
        <f>VLOOKUP(B16,$AI$13:$AJ$15,2,FALSE)</f>
        <v>0</v>
      </c>
      <c r="C18" s="195"/>
      <c r="D18" s="302">
        <f>VLOOKUP(D16,$AK$13:$AL$16,2,FALSE)</f>
        <v>0</v>
      </c>
      <c r="E18" s="303"/>
      <c r="F18" s="303"/>
      <c r="G18" s="304"/>
      <c r="H18" s="193"/>
      <c r="I18" s="193"/>
      <c r="J18" s="193"/>
      <c r="K18" s="193"/>
      <c r="L18" s="193"/>
      <c r="M18" s="330"/>
      <c r="N18" s="330"/>
      <c r="O18" s="330"/>
      <c r="P18" s="330"/>
      <c r="Q18" s="330"/>
      <c r="R18" s="330"/>
      <c r="S18" s="193"/>
      <c r="T18" s="193"/>
      <c r="U18" s="193"/>
      <c r="V18" s="193"/>
      <c r="W18" s="198"/>
      <c r="X18" s="199"/>
      <c r="Y18" s="199"/>
      <c r="Z18" s="69" t="s">
        <v>101</v>
      </c>
      <c r="AA18" s="202" t="s">
        <v>159</v>
      </c>
      <c r="AB18" s="203"/>
      <c r="AC18" s="204"/>
      <c r="AD18" s="10"/>
      <c r="AE18" s="10"/>
      <c r="AF18" s="10"/>
    </row>
    <row r="19" spans="1:32" s="1" customFormat="1" ht="19.7" customHeight="1" x14ac:dyDescent="0.15">
      <c r="A19" s="187">
        <v>2</v>
      </c>
      <c r="B19" s="298" t="s">
        <v>25</v>
      </c>
      <c r="C19" s="189"/>
      <c r="D19" s="298" t="s">
        <v>25</v>
      </c>
      <c r="E19" s="299"/>
      <c r="F19" s="299"/>
      <c r="G19" s="189"/>
      <c r="H19" s="192"/>
      <c r="I19" s="192"/>
      <c r="J19" s="192"/>
      <c r="K19" s="192"/>
      <c r="L19" s="192"/>
      <c r="M19" s="301"/>
      <c r="N19" s="301"/>
      <c r="O19" s="301"/>
      <c r="P19" s="301"/>
      <c r="Q19" s="301"/>
      <c r="R19" s="301"/>
      <c r="S19" s="192"/>
      <c r="T19" s="192"/>
      <c r="U19" s="192"/>
      <c r="V19" s="192"/>
      <c r="W19" s="182" t="s">
        <v>16</v>
      </c>
      <c r="X19" s="182"/>
      <c r="Y19" s="182"/>
      <c r="Z19" s="182"/>
      <c r="AA19" s="202" t="s">
        <v>159</v>
      </c>
      <c r="AB19" s="203"/>
      <c r="AC19" s="204"/>
      <c r="AD19" s="4"/>
      <c r="AE19" s="4"/>
      <c r="AF19" s="4"/>
    </row>
    <row r="20" spans="1:32" s="1" customFormat="1" ht="19.7" customHeight="1" x14ac:dyDescent="0.15">
      <c r="A20" s="187"/>
      <c r="B20" s="94" t="s">
        <v>70</v>
      </c>
      <c r="C20" s="95"/>
      <c r="D20" s="95"/>
      <c r="E20" s="95"/>
      <c r="F20" s="95"/>
      <c r="G20" s="96"/>
      <c r="H20" s="192"/>
      <c r="I20" s="192"/>
      <c r="J20" s="192"/>
      <c r="K20" s="192"/>
      <c r="L20" s="192"/>
      <c r="M20" s="301"/>
      <c r="N20" s="301"/>
      <c r="O20" s="301"/>
      <c r="P20" s="301"/>
      <c r="Q20" s="301"/>
      <c r="R20" s="301"/>
      <c r="S20" s="192"/>
      <c r="T20" s="192"/>
      <c r="U20" s="192"/>
      <c r="V20" s="192"/>
      <c r="W20" s="186" t="s">
        <v>56</v>
      </c>
      <c r="X20" s="186"/>
      <c r="Y20" s="186"/>
      <c r="Z20" s="186"/>
      <c r="AA20" s="202" t="s">
        <v>159</v>
      </c>
      <c r="AB20" s="203"/>
      <c r="AC20" s="204"/>
      <c r="AD20" s="4"/>
      <c r="AE20" s="4"/>
      <c r="AF20" s="4"/>
    </row>
    <row r="21" spans="1:32" s="1" customFormat="1" ht="19.7" customHeight="1" x14ac:dyDescent="0.15">
      <c r="A21" s="187"/>
      <c r="B21" s="158">
        <f>VLOOKUP(B19,$AI$13:$AJ$15,2,FALSE)</f>
        <v>0</v>
      </c>
      <c r="C21" s="205"/>
      <c r="D21" s="314">
        <f>VLOOKUP(D19,$AK$13:$AL$16,2,FALSE)</f>
        <v>0</v>
      </c>
      <c r="E21" s="315"/>
      <c r="F21" s="315"/>
      <c r="G21" s="162"/>
      <c r="H21" s="192"/>
      <c r="I21" s="192"/>
      <c r="J21" s="192"/>
      <c r="K21" s="192"/>
      <c r="L21" s="192"/>
      <c r="M21" s="301"/>
      <c r="N21" s="301"/>
      <c r="O21" s="301"/>
      <c r="P21" s="301"/>
      <c r="Q21" s="301"/>
      <c r="R21" s="301"/>
      <c r="S21" s="192"/>
      <c r="T21" s="192"/>
      <c r="U21" s="192"/>
      <c r="V21" s="192"/>
      <c r="W21" s="207"/>
      <c r="X21" s="208"/>
      <c r="Y21" s="208"/>
      <c r="Z21" s="68" t="s">
        <v>101</v>
      </c>
      <c r="AA21" s="202" t="s">
        <v>159</v>
      </c>
      <c r="AB21" s="203"/>
      <c r="AC21" s="204"/>
      <c r="AD21" s="10"/>
      <c r="AE21" s="10"/>
      <c r="AF21" s="10"/>
    </row>
    <row r="22" spans="1:32" s="1" customFormat="1" ht="19.7" customHeight="1" x14ac:dyDescent="0.15">
      <c r="A22" s="187">
        <v>3</v>
      </c>
      <c r="B22" s="298" t="s">
        <v>25</v>
      </c>
      <c r="C22" s="189"/>
      <c r="D22" s="298" t="s">
        <v>25</v>
      </c>
      <c r="E22" s="299"/>
      <c r="F22" s="299"/>
      <c r="G22" s="189"/>
      <c r="H22" s="192"/>
      <c r="I22" s="192"/>
      <c r="J22" s="192"/>
      <c r="K22" s="192"/>
      <c r="L22" s="192"/>
      <c r="M22" s="301"/>
      <c r="N22" s="301"/>
      <c r="O22" s="301"/>
      <c r="P22" s="301"/>
      <c r="Q22" s="301"/>
      <c r="R22" s="301"/>
      <c r="S22" s="192"/>
      <c r="T22" s="192"/>
      <c r="U22" s="192"/>
      <c r="V22" s="192"/>
      <c r="W22" s="182" t="s">
        <v>16</v>
      </c>
      <c r="X22" s="182"/>
      <c r="Y22" s="182"/>
      <c r="Z22" s="182"/>
      <c r="AA22" s="202" t="s">
        <v>158</v>
      </c>
      <c r="AB22" s="203"/>
      <c r="AC22" s="204"/>
      <c r="AD22" s="4"/>
      <c r="AE22" s="4"/>
      <c r="AF22" s="4"/>
    </row>
    <row r="23" spans="1:32" s="1" customFormat="1" ht="19.7" customHeight="1" x14ac:dyDescent="0.15">
      <c r="A23" s="187"/>
      <c r="B23" s="94" t="s">
        <v>70</v>
      </c>
      <c r="C23" s="95"/>
      <c r="D23" s="95"/>
      <c r="E23" s="95"/>
      <c r="F23" s="95"/>
      <c r="G23" s="96"/>
      <c r="H23" s="192"/>
      <c r="I23" s="192"/>
      <c r="J23" s="192"/>
      <c r="K23" s="192"/>
      <c r="L23" s="192"/>
      <c r="M23" s="301"/>
      <c r="N23" s="301"/>
      <c r="O23" s="301"/>
      <c r="P23" s="301"/>
      <c r="Q23" s="301"/>
      <c r="R23" s="301"/>
      <c r="S23" s="192"/>
      <c r="T23" s="192"/>
      <c r="U23" s="192"/>
      <c r="V23" s="192"/>
      <c r="W23" s="186" t="s">
        <v>56</v>
      </c>
      <c r="X23" s="186"/>
      <c r="Y23" s="186"/>
      <c r="Z23" s="186"/>
      <c r="AA23" s="202" t="s">
        <v>158</v>
      </c>
      <c r="AB23" s="203"/>
      <c r="AC23" s="204"/>
      <c r="AD23" s="4"/>
      <c r="AE23" s="4"/>
      <c r="AF23" s="4"/>
    </row>
    <row r="24" spans="1:32" s="1" customFormat="1" ht="19.7" customHeight="1" x14ac:dyDescent="0.15">
      <c r="A24" s="187"/>
      <c r="B24" s="158">
        <f>VLOOKUP(B22,$AI$13:$AJ$15,2,FALSE)</f>
        <v>0</v>
      </c>
      <c r="C24" s="205"/>
      <c r="D24" s="314">
        <f>VLOOKUP(D22,$AK$13:$AL$16,2,FALSE)</f>
        <v>0</v>
      </c>
      <c r="E24" s="315"/>
      <c r="F24" s="315"/>
      <c r="G24" s="162"/>
      <c r="H24" s="192"/>
      <c r="I24" s="192"/>
      <c r="J24" s="192"/>
      <c r="K24" s="192"/>
      <c r="L24" s="192"/>
      <c r="M24" s="301"/>
      <c r="N24" s="301"/>
      <c r="O24" s="301"/>
      <c r="P24" s="301"/>
      <c r="Q24" s="301"/>
      <c r="R24" s="301"/>
      <c r="S24" s="192"/>
      <c r="T24" s="192"/>
      <c r="U24" s="192"/>
      <c r="V24" s="192"/>
      <c r="W24" s="207"/>
      <c r="X24" s="208"/>
      <c r="Y24" s="208"/>
      <c r="Z24" s="68" t="s">
        <v>101</v>
      </c>
      <c r="AA24" s="202" t="s">
        <v>158</v>
      </c>
      <c r="AB24" s="203"/>
      <c r="AC24" s="204"/>
      <c r="AD24" s="10"/>
      <c r="AE24" s="10"/>
      <c r="AF24" s="10"/>
    </row>
    <row r="25" spans="1:32" s="1" customFormat="1" ht="19.7" customHeight="1" x14ac:dyDescent="0.15">
      <c r="A25" s="187">
        <v>4</v>
      </c>
      <c r="B25" s="298" t="s">
        <v>25</v>
      </c>
      <c r="C25" s="189"/>
      <c r="D25" s="298" t="s">
        <v>25</v>
      </c>
      <c r="E25" s="299"/>
      <c r="F25" s="299"/>
      <c r="G25" s="189"/>
      <c r="H25" s="192"/>
      <c r="I25" s="192"/>
      <c r="J25" s="192"/>
      <c r="K25" s="192"/>
      <c r="L25" s="192"/>
      <c r="M25" s="301"/>
      <c r="N25" s="301"/>
      <c r="O25" s="301"/>
      <c r="P25" s="301"/>
      <c r="Q25" s="301"/>
      <c r="R25" s="301"/>
      <c r="S25" s="192"/>
      <c r="T25" s="192"/>
      <c r="U25" s="192"/>
      <c r="V25" s="192"/>
      <c r="W25" s="182" t="s">
        <v>16</v>
      </c>
      <c r="X25" s="182"/>
      <c r="Y25" s="182"/>
      <c r="Z25" s="182"/>
      <c r="AA25" s="202" t="s">
        <v>158</v>
      </c>
      <c r="AB25" s="203"/>
      <c r="AC25" s="204"/>
      <c r="AD25" s="4"/>
      <c r="AE25" s="4"/>
      <c r="AF25" s="4"/>
    </row>
    <row r="26" spans="1:32" s="1" customFormat="1" ht="19.7" customHeight="1" x14ac:dyDescent="0.15">
      <c r="A26" s="187"/>
      <c r="B26" s="94" t="s">
        <v>70</v>
      </c>
      <c r="C26" s="95"/>
      <c r="D26" s="95"/>
      <c r="E26" s="95"/>
      <c r="F26" s="95"/>
      <c r="G26" s="96"/>
      <c r="H26" s="192"/>
      <c r="I26" s="192"/>
      <c r="J26" s="192"/>
      <c r="K26" s="192"/>
      <c r="L26" s="192"/>
      <c r="M26" s="301"/>
      <c r="N26" s="301"/>
      <c r="O26" s="301"/>
      <c r="P26" s="301"/>
      <c r="Q26" s="301"/>
      <c r="R26" s="301"/>
      <c r="S26" s="192"/>
      <c r="T26" s="192"/>
      <c r="U26" s="192"/>
      <c r="V26" s="192"/>
      <c r="W26" s="186" t="s">
        <v>56</v>
      </c>
      <c r="X26" s="186"/>
      <c r="Y26" s="186"/>
      <c r="Z26" s="186"/>
      <c r="AA26" s="202" t="s">
        <v>158</v>
      </c>
      <c r="AB26" s="203"/>
      <c r="AC26" s="204"/>
      <c r="AD26" s="4"/>
      <c r="AE26" s="4"/>
      <c r="AF26" s="4"/>
    </row>
    <row r="27" spans="1:32" s="1" customFormat="1" ht="19.7" customHeight="1" x14ac:dyDescent="0.15">
      <c r="A27" s="187"/>
      <c r="B27" s="158">
        <f>VLOOKUP(B25,$AI$13:$AJ$15,2,FALSE)</f>
        <v>0</v>
      </c>
      <c r="C27" s="205"/>
      <c r="D27" s="314">
        <f>VLOOKUP(D25,$AK$13:$AL$16,2,FALSE)</f>
        <v>0</v>
      </c>
      <c r="E27" s="315"/>
      <c r="F27" s="315"/>
      <c r="G27" s="162"/>
      <c r="H27" s="192"/>
      <c r="I27" s="192"/>
      <c r="J27" s="192"/>
      <c r="K27" s="192"/>
      <c r="L27" s="192"/>
      <c r="M27" s="301"/>
      <c r="N27" s="301"/>
      <c r="O27" s="301"/>
      <c r="P27" s="301"/>
      <c r="Q27" s="301"/>
      <c r="R27" s="301"/>
      <c r="S27" s="192"/>
      <c r="T27" s="192"/>
      <c r="U27" s="192"/>
      <c r="V27" s="192"/>
      <c r="W27" s="207"/>
      <c r="X27" s="208"/>
      <c r="Y27" s="208"/>
      <c r="Z27" s="68" t="s">
        <v>101</v>
      </c>
      <c r="AA27" s="202" t="s">
        <v>158</v>
      </c>
      <c r="AB27" s="203"/>
      <c r="AC27" s="204"/>
      <c r="AD27" s="10"/>
      <c r="AE27" s="10"/>
      <c r="AF27" s="10"/>
    </row>
    <row r="28" spans="1:32" s="1" customFormat="1" ht="19.7" customHeight="1" x14ac:dyDescent="0.15">
      <c r="A28" s="187">
        <v>5</v>
      </c>
      <c r="B28" s="298" t="s">
        <v>25</v>
      </c>
      <c r="C28" s="189"/>
      <c r="D28" s="298" t="s">
        <v>25</v>
      </c>
      <c r="E28" s="299"/>
      <c r="F28" s="299"/>
      <c r="G28" s="189"/>
      <c r="H28" s="192"/>
      <c r="I28" s="192"/>
      <c r="J28" s="192"/>
      <c r="K28" s="192"/>
      <c r="L28" s="192"/>
      <c r="M28" s="301"/>
      <c r="N28" s="301"/>
      <c r="O28" s="301"/>
      <c r="P28" s="301"/>
      <c r="Q28" s="301"/>
      <c r="R28" s="301"/>
      <c r="S28" s="192"/>
      <c r="T28" s="192"/>
      <c r="U28" s="192"/>
      <c r="V28" s="192"/>
      <c r="W28" s="182" t="s">
        <v>16</v>
      </c>
      <c r="X28" s="182"/>
      <c r="Y28" s="182"/>
      <c r="Z28" s="182"/>
      <c r="AA28" s="202" t="s">
        <v>158</v>
      </c>
      <c r="AB28" s="203"/>
      <c r="AC28" s="204"/>
      <c r="AD28" s="4"/>
      <c r="AE28" s="4"/>
      <c r="AF28" s="4"/>
    </row>
    <row r="29" spans="1:32" s="1" customFormat="1" ht="19.7" customHeight="1" x14ac:dyDescent="0.15">
      <c r="A29" s="187"/>
      <c r="B29" s="94" t="s">
        <v>70</v>
      </c>
      <c r="C29" s="95"/>
      <c r="D29" s="95"/>
      <c r="E29" s="95"/>
      <c r="F29" s="95"/>
      <c r="G29" s="96"/>
      <c r="H29" s="192"/>
      <c r="I29" s="192"/>
      <c r="J29" s="192"/>
      <c r="K29" s="192"/>
      <c r="L29" s="192"/>
      <c r="M29" s="301"/>
      <c r="N29" s="301"/>
      <c r="O29" s="301"/>
      <c r="P29" s="301"/>
      <c r="Q29" s="301"/>
      <c r="R29" s="301"/>
      <c r="S29" s="192"/>
      <c r="T29" s="192"/>
      <c r="U29" s="192"/>
      <c r="V29" s="192"/>
      <c r="W29" s="186" t="s">
        <v>56</v>
      </c>
      <c r="X29" s="186"/>
      <c r="Y29" s="186"/>
      <c r="Z29" s="186"/>
      <c r="AA29" s="202" t="s">
        <v>158</v>
      </c>
      <c r="AB29" s="203"/>
      <c r="AC29" s="204"/>
      <c r="AD29" s="4"/>
      <c r="AE29" s="4"/>
      <c r="AF29" s="4"/>
    </row>
    <row r="30" spans="1:32" s="1" customFormat="1" ht="19.7" customHeight="1" thickBot="1" x14ac:dyDescent="0.2">
      <c r="A30" s="297"/>
      <c r="B30" s="194">
        <f>VLOOKUP(B28,$AI$13:$AJ$15,2,FALSE)</f>
        <v>0</v>
      </c>
      <c r="C30" s="195"/>
      <c r="D30" s="302">
        <f>VLOOKUP(D28,$AK$13:$AL$16,2,FALSE)</f>
        <v>0</v>
      </c>
      <c r="E30" s="303"/>
      <c r="F30" s="303"/>
      <c r="G30" s="304"/>
      <c r="H30" s="193"/>
      <c r="I30" s="193"/>
      <c r="J30" s="300"/>
      <c r="K30" s="300"/>
      <c r="L30" s="300"/>
      <c r="M30" s="305"/>
      <c r="N30" s="305"/>
      <c r="O30" s="305"/>
      <c r="P30" s="305"/>
      <c r="Q30" s="305"/>
      <c r="R30" s="305"/>
      <c r="S30" s="300"/>
      <c r="T30" s="300"/>
      <c r="U30" s="300"/>
      <c r="V30" s="300"/>
      <c r="W30" s="306"/>
      <c r="X30" s="307"/>
      <c r="Y30" s="307"/>
      <c r="Z30" s="78" t="s">
        <v>101</v>
      </c>
      <c r="AA30" s="308" t="s">
        <v>158</v>
      </c>
      <c r="AB30" s="309"/>
      <c r="AC30" s="310"/>
      <c r="AD30" s="10"/>
      <c r="AE30" s="10"/>
      <c r="AF30" s="10"/>
    </row>
    <row r="31" spans="1:32" s="1" customFormat="1" ht="19.7" customHeight="1" x14ac:dyDescent="0.15">
      <c r="A31" s="283" t="s">
        <v>66</v>
      </c>
      <c r="B31" s="285" t="s">
        <v>60</v>
      </c>
      <c r="C31" s="285"/>
      <c r="D31" s="285"/>
      <c r="E31" s="285"/>
      <c r="F31" s="285" t="s">
        <v>61</v>
      </c>
      <c r="G31" s="285"/>
      <c r="H31" s="285"/>
      <c r="I31" s="285"/>
      <c r="J31" s="286" t="s">
        <v>62</v>
      </c>
      <c r="K31" s="286"/>
      <c r="L31" s="286"/>
      <c r="M31" s="286"/>
      <c r="N31" s="286" t="s">
        <v>63</v>
      </c>
      <c r="O31" s="286"/>
      <c r="P31" s="286"/>
      <c r="Q31" s="286"/>
      <c r="R31" s="286" t="s">
        <v>64</v>
      </c>
      <c r="S31" s="286"/>
      <c r="T31" s="286"/>
      <c r="U31" s="286"/>
      <c r="V31" s="311" t="s">
        <v>67</v>
      </c>
      <c r="W31" s="312"/>
      <c r="X31" s="312"/>
      <c r="Y31" s="312"/>
      <c r="Z31" s="312"/>
      <c r="AA31" s="312"/>
      <c r="AB31" s="312"/>
      <c r="AC31" s="313"/>
      <c r="AD31" s="10"/>
      <c r="AE31" s="10"/>
    </row>
    <row r="32" spans="1:32" s="1" customFormat="1" ht="19.7" customHeight="1" x14ac:dyDescent="0.15">
      <c r="A32" s="284"/>
      <c r="B32" s="280" t="s">
        <v>59</v>
      </c>
      <c r="C32" s="280"/>
      <c r="D32" s="281">
        <v>4</v>
      </c>
      <c r="E32" s="282"/>
      <c r="F32" s="280" t="s">
        <v>59</v>
      </c>
      <c r="G32" s="280"/>
      <c r="H32" s="281">
        <v>4</v>
      </c>
      <c r="I32" s="282"/>
      <c r="J32" s="280" t="s">
        <v>59</v>
      </c>
      <c r="K32" s="280"/>
      <c r="L32" s="281">
        <v>4</v>
      </c>
      <c r="M32" s="282"/>
      <c r="N32" s="280" t="s">
        <v>59</v>
      </c>
      <c r="O32" s="280"/>
      <c r="P32" s="281">
        <v>4</v>
      </c>
      <c r="Q32" s="282"/>
      <c r="R32" s="280" t="s">
        <v>59</v>
      </c>
      <c r="S32" s="280"/>
      <c r="T32" s="281">
        <v>4</v>
      </c>
      <c r="U32" s="282"/>
      <c r="V32" s="288">
        <f>SUM(B33:U34)</f>
        <v>0</v>
      </c>
      <c r="W32" s="289"/>
      <c r="X32" s="289"/>
      <c r="Y32" s="289"/>
      <c r="Z32" s="289"/>
      <c r="AA32" s="289"/>
      <c r="AB32" s="289"/>
      <c r="AC32" s="290"/>
      <c r="AD32" s="10"/>
      <c r="AE32" s="10"/>
    </row>
    <row r="33" spans="1:43" s="1" customFormat="1" ht="18" customHeight="1" x14ac:dyDescent="0.15">
      <c r="A33" s="284"/>
      <c r="B33" s="287">
        <f>D32*B18*D18</f>
        <v>0</v>
      </c>
      <c r="C33" s="287"/>
      <c r="D33" s="287"/>
      <c r="E33" s="287"/>
      <c r="F33" s="287">
        <f>H32*B21*D21</f>
        <v>0</v>
      </c>
      <c r="G33" s="287"/>
      <c r="H33" s="287"/>
      <c r="I33" s="287"/>
      <c r="J33" s="287">
        <f>L32*B24*D24</f>
        <v>0</v>
      </c>
      <c r="K33" s="287"/>
      <c r="L33" s="287"/>
      <c r="M33" s="287"/>
      <c r="N33" s="287">
        <f>P32*B27*D27</f>
        <v>0</v>
      </c>
      <c r="O33" s="287"/>
      <c r="P33" s="287"/>
      <c r="Q33" s="287"/>
      <c r="R33" s="287">
        <f>T32*B30*D30</f>
        <v>0</v>
      </c>
      <c r="S33" s="287"/>
      <c r="T33" s="287"/>
      <c r="U33" s="287"/>
      <c r="V33" s="291"/>
      <c r="W33" s="292"/>
      <c r="X33" s="292"/>
      <c r="Y33" s="292"/>
      <c r="Z33" s="292"/>
      <c r="AA33" s="292"/>
      <c r="AB33" s="292"/>
      <c r="AC33" s="293"/>
      <c r="AD33" s="10"/>
      <c r="AE33" s="10"/>
    </row>
    <row r="34" spans="1:43" s="1" customFormat="1" ht="18" customHeight="1" x14ac:dyDescent="0.15">
      <c r="A34" s="284"/>
      <c r="B34" s="287"/>
      <c r="C34" s="287"/>
      <c r="D34" s="287"/>
      <c r="E34" s="287"/>
      <c r="F34" s="287"/>
      <c r="G34" s="287"/>
      <c r="H34" s="287"/>
      <c r="I34" s="287"/>
      <c r="J34" s="287"/>
      <c r="K34" s="287"/>
      <c r="L34" s="287"/>
      <c r="M34" s="287"/>
      <c r="N34" s="287"/>
      <c r="O34" s="287"/>
      <c r="P34" s="287"/>
      <c r="Q34" s="287"/>
      <c r="R34" s="287"/>
      <c r="S34" s="287"/>
      <c r="T34" s="287"/>
      <c r="U34" s="287"/>
      <c r="V34" s="294"/>
      <c r="W34" s="295"/>
      <c r="X34" s="295"/>
      <c r="Y34" s="295"/>
      <c r="Z34" s="295"/>
      <c r="AA34" s="295"/>
      <c r="AB34" s="295"/>
      <c r="AC34" s="296"/>
      <c r="AD34" s="10"/>
      <c r="AE34" s="10"/>
      <c r="AH34" s="2"/>
      <c r="AI34" s="2"/>
      <c r="AJ34" s="2"/>
      <c r="AK34" s="2"/>
      <c r="AL34" s="2"/>
      <c r="AM34" s="2"/>
      <c r="AN34" s="2"/>
      <c r="AO34" s="2"/>
      <c r="AP34" s="2"/>
    </row>
    <row r="35" spans="1:43" s="1" customFormat="1" ht="17.45" customHeight="1" x14ac:dyDescent="0.15">
      <c r="A35" s="276" t="s">
        <v>68</v>
      </c>
      <c r="B35" s="277" t="s">
        <v>125</v>
      </c>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9"/>
      <c r="AD35" s="10"/>
      <c r="AE35" s="10"/>
      <c r="AF35" s="10"/>
      <c r="AI35" s="2"/>
      <c r="AJ35" s="2"/>
      <c r="AK35" s="2"/>
      <c r="AL35" s="2"/>
      <c r="AM35" s="2"/>
      <c r="AN35" s="2"/>
      <c r="AO35" s="2"/>
      <c r="AP35" s="2"/>
      <c r="AQ35" s="2"/>
    </row>
    <row r="36" spans="1:43" s="1" customFormat="1" ht="17.45" customHeight="1" x14ac:dyDescent="0.15">
      <c r="A36" s="276"/>
      <c r="B36" s="133" t="s">
        <v>164</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5"/>
      <c r="AD36" s="10"/>
      <c r="AE36" s="10"/>
      <c r="AF36" s="10"/>
      <c r="AI36" s="2"/>
      <c r="AJ36" s="2"/>
      <c r="AK36" s="2"/>
      <c r="AL36" s="2"/>
      <c r="AM36" s="2"/>
      <c r="AN36" s="2"/>
      <c r="AO36" s="2"/>
      <c r="AP36" s="2"/>
      <c r="AQ36" s="2"/>
    </row>
    <row r="37" spans="1:43" ht="17.45" customHeight="1" x14ac:dyDescent="0.15">
      <c r="A37" s="276"/>
      <c r="B37" s="238" t="s">
        <v>103</v>
      </c>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40"/>
    </row>
    <row r="38" spans="1:43" ht="17.45" customHeight="1" x14ac:dyDescent="0.15">
      <c r="A38" s="276"/>
      <c r="B38" s="238" t="s">
        <v>155</v>
      </c>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40"/>
    </row>
    <row r="39" spans="1:43" ht="17.45" customHeight="1" x14ac:dyDescent="0.15">
      <c r="A39" s="276"/>
      <c r="B39" s="238"/>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40"/>
    </row>
    <row r="40" spans="1:43" ht="19.7" customHeight="1" x14ac:dyDescent="0.15">
      <c r="A40" s="276"/>
      <c r="B40" s="273"/>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5"/>
    </row>
    <row r="41" spans="1:43" ht="12.75" customHeight="1" x14ac:dyDescent="0.15">
      <c r="A41" s="4"/>
      <c r="B41" s="4"/>
      <c r="C41" s="4"/>
      <c r="D41" s="4"/>
      <c r="E41" s="4"/>
    </row>
    <row r="42" spans="1:43" ht="12.75" customHeight="1" x14ac:dyDescent="0.15">
      <c r="A42" s="4"/>
      <c r="B42" s="4"/>
      <c r="C42" s="4"/>
      <c r="D42" s="4"/>
      <c r="E42" s="4"/>
    </row>
  </sheetData>
  <sheetProtection selectLockedCells="1"/>
  <mergeCells count="171">
    <mergeCell ref="A4:B4"/>
    <mergeCell ref="C4:M4"/>
    <mergeCell ref="N4:O4"/>
    <mergeCell ref="P4:U4"/>
    <mergeCell ref="V4:Y4"/>
    <mergeCell ref="Z4:AB4"/>
    <mergeCell ref="W1:Y1"/>
    <mergeCell ref="Z1:AC1"/>
    <mergeCell ref="A3:B3"/>
    <mergeCell ref="C3:M3"/>
    <mergeCell ref="N3:Q3"/>
    <mergeCell ref="R3:Y3"/>
    <mergeCell ref="AA3:AB3"/>
    <mergeCell ref="M2:X2"/>
    <mergeCell ref="Z2:AB2"/>
    <mergeCell ref="A6:J6"/>
    <mergeCell ref="A7:J7"/>
    <mergeCell ref="AA6:AB6"/>
    <mergeCell ref="AA7:AB7"/>
    <mergeCell ref="N6:T6"/>
    <mergeCell ref="N7:T7"/>
    <mergeCell ref="S9:Z9"/>
    <mergeCell ref="W12:Z12"/>
    <mergeCell ref="AA9:AC9"/>
    <mergeCell ref="B10:C12"/>
    <mergeCell ref="D10:G12"/>
    <mergeCell ref="M10:R11"/>
    <mergeCell ref="S10:V12"/>
    <mergeCell ref="W10:Z10"/>
    <mergeCell ref="AA10:AC10"/>
    <mergeCell ref="W11:Z11"/>
    <mergeCell ref="AA11:AC11"/>
    <mergeCell ref="M12:R12"/>
    <mergeCell ref="AA12:AC12"/>
    <mergeCell ref="A9:A12"/>
    <mergeCell ref="B9:C9"/>
    <mergeCell ref="D9:G9"/>
    <mergeCell ref="H9:L12"/>
    <mergeCell ref="M9:R9"/>
    <mergeCell ref="S13:V15"/>
    <mergeCell ref="W13:Z13"/>
    <mergeCell ref="AA13:AC13"/>
    <mergeCell ref="B14:G14"/>
    <mergeCell ref="M14:R14"/>
    <mergeCell ref="W14:Z14"/>
    <mergeCell ref="AA14:AC14"/>
    <mergeCell ref="B15:C15"/>
    <mergeCell ref="D15:G15"/>
    <mergeCell ref="M15:R15"/>
    <mergeCell ref="W15:Y15"/>
    <mergeCell ref="AA15:AC15"/>
    <mergeCell ref="W16:Z16"/>
    <mergeCell ref="AA16:AC16"/>
    <mergeCell ref="B17:G17"/>
    <mergeCell ref="M17:R17"/>
    <mergeCell ref="W17:Z17"/>
    <mergeCell ref="AA17:AC17"/>
    <mergeCell ref="A16:A18"/>
    <mergeCell ref="B16:C16"/>
    <mergeCell ref="D16:G16"/>
    <mergeCell ref="H16:L18"/>
    <mergeCell ref="M16:R16"/>
    <mergeCell ref="S16:V18"/>
    <mergeCell ref="B18:C18"/>
    <mergeCell ref="D18:G18"/>
    <mergeCell ref="M18:R18"/>
    <mergeCell ref="W18:Y18"/>
    <mergeCell ref="AA18:AC18"/>
    <mergeCell ref="A13:A15"/>
    <mergeCell ref="B13:C13"/>
    <mergeCell ref="D13:G13"/>
    <mergeCell ref="H13:L15"/>
    <mergeCell ref="M13:R13"/>
    <mergeCell ref="A19:A21"/>
    <mergeCell ref="B19:C19"/>
    <mergeCell ref="D19:G19"/>
    <mergeCell ref="H19:L21"/>
    <mergeCell ref="M19:R19"/>
    <mergeCell ref="S19:V21"/>
    <mergeCell ref="W19:Z19"/>
    <mergeCell ref="AA19:AC19"/>
    <mergeCell ref="B20:G20"/>
    <mergeCell ref="M20:R20"/>
    <mergeCell ref="W20:Z20"/>
    <mergeCell ref="AA20:AC20"/>
    <mergeCell ref="B21:C21"/>
    <mergeCell ref="D21:G21"/>
    <mergeCell ref="M21:R21"/>
    <mergeCell ref="W21:Y21"/>
    <mergeCell ref="AA21:AC21"/>
    <mergeCell ref="W22:Z22"/>
    <mergeCell ref="AA22:AC22"/>
    <mergeCell ref="B23:G23"/>
    <mergeCell ref="M23:R23"/>
    <mergeCell ref="W23:Z23"/>
    <mergeCell ref="AA23:AC23"/>
    <mergeCell ref="A22:A24"/>
    <mergeCell ref="B22:C22"/>
    <mergeCell ref="D22:G22"/>
    <mergeCell ref="H22:L24"/>
    <mergeCell ref="M22:R22"/>
    <mergeCell ref="S22:V24"/>
    <mergeCell ref="B24:C24"/>
    <mergeCell ref="D24:G24"/>
    <mergeCell ref="M24:R24"/>
    <mergeCell ref="W24:Y24"/>
    <mergeCell ref="AA24:AC24"/>
    <mergeCell ref="A25:A27"/>
    <mergeCell ref="B25:C25"/>
    <mergeCell ref="D25:G25"/>
    <mergeCell ref="H25:L27"/>
    <mergeCell ref="M25:R25"/>
    <mergeCell ref="S25:V27"/>
    <mergeCell ref="W25:Z25"/>
    <mergeCell ref="AA25:AC25"/>
    <mergeCell ref="B26:G26"/>
    <mergeCell ref="M26:R26"/>
    <mergeCell ref="W26:Z26"/>
    <mergeCell ref="AA26:AC26"/>
    <mergeCell ref="B27:C27"/>
    <mergeCell ref="D27:G27"/>
    <mergeCell ref="M27:R27"/>
    <mergeCell ref="W27:Y27"/>
    <mergeCell ref="AA27:AC27"/>
    <mergeCell ref="F33:I34"/>
    <mergeCell ref="J33:M34"/>
    <mergeCell ref="N33:Q34"/>
    <mergeCell ref="R33:U34"/>
    <mergeCell ref="V32:AC34"/>
    <mergeCell ref="A28:A30"/>
    <mergeCell ref="B28:C28"/>
    <mergeCell ref="D28:G28"/>
    <mergeCell ref="H28:L30"/>
    <mergeCell ref="M28:R28"/>
    <mergeCell ref="S28:V30"/>
    <mergeCell ref="B30:C30"/>
    <mergeCell ref="D30:G30"/>
    <mergeCell ref="M30:R30"/>
    <mergeCell ref="W28:Z28"/>
    <mergeCell ref="AA28:AC28"/>
    <mergeCell ref="B29:G29"/>
    <mergeCell ref="M29:R29"/>
    <mergeCell ref="W29:Z29"/>
    <mergeCell ref="AA29:AC29"/>
    <mergeCell ref="W30:Y30"/>
    <mergeCell ref="AA30:AC30"/>
    <mergeCell ref="V31:AC31"/>
    <mergeCell ref="B37:AC37"/>
    <mergeCell ref="B38:AC38"/>
    <mergeCell ref="B39:AC39"/>
    <mergeCell ref="B40:AC40"/>
    <mergeCell ref="A35:A40"/>
    <mergeCell ref="B35:AC35"/>
    <mergeCell ref="B36:AC36"/>
    <mergeCell ref="N32:O32"/>
    <mergeCell ref="P32:Q32"/>
    <mergeCell ref="R32:S32"/>
    <mergeCell ref="T32:U32"/>
    <mergeCell ref="B32:C32"/>
    <mergeCell ref="D32:E32"/>
    <mergeCell ref="F32:G32"/>
    <mergeCell ref="H32:I32"/>
    <mergeCell ref="J32:K32"/>
    <mergeCell ref="L32:M32"/>
    <mergeCell ref="A31:A34"/>
    <mergeCell ref="B31:E31"/>
    <mergeCell ref="F31:I31"/>
    <mergeCell ref="J31:M31"/>
    <mergeCell ref="N31:Q31"/>
    <mergeCell ref="R31:U31"/>
    <mergeCell ref="B33:E34"/>
  </mergeCells>
  <phoneticPr fontId="1"/>
  <dataValidations count="3">
    <dataValidation type="list" allowBlank="1" showInputMessage="1" showErrorMessage="1" sqref="D16:G16 D13:G13 D19:G19 D22:G22 D25:G25 D28:G28" xr:uid="{00000000-0002-0000-0200-000000000000}">
      <formula1>$AK$13:$AK$16</formula1>
    </dataValidation>
    <dataValidation type="list" allowBlank="1" showInputMessage="1" showErrorMessage="1" sqref="B13:C13 B16:C16 B19:C19 B22:C22 B25:C25 B28:C28" xr:uid="{00000000-0002-0000-0200-000001000000}">
      <formula1>$AI$13:$AI$15</formula1>
    </dataValidation>
    <dataValidation type="list" allowBlank="1" showInputMessage="1" showErrorMessage="1" sqref="Z2:AB2" xr:uid="{00000000-0002-0000-0200-000002000000}">
      <formula1>"有,無"</formula1>
    </dataValidation>
  </dataValidations>
  <pageMargins left="0.78740157480314965" right="0.39370078740157483" top="0.78740157480314965" bottom="0.78740157480314965" header="0.59055118110236227" footer="0.39370078740157483"/>
  <pageSetup paperSize="9" scale="94" orientation="portrait" r:id="rId1"/>
  <headerFooter>
    <oddHeader>&amp;L&amp;"ＭＳ 明朝,標準"&amp;10（様式５）</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42"/>
  <sheetViews>
    <sheetView showGridLines="0" view="pageBreakPreview" topLeftCell="A25" zoomScaleNormal="100" zoomScaleSheetLayoutView="100" workbookViewId="0">
      <selection activeCell="B37" sqref="B37:AC37"/>
    </sheetView>
  </sheetViews>
  <sheetFormatPr defaultColWidth="13" defaultRowHeight="12" x14ac:dyDescent="0.15"/>
  <cols>
    <col min="1" max="15" width="3.125" style="2" customWidth="1"/>
    <col min="16" max="16" width="3" style="2" customWidth="1"/>
    <col min="17" max="28" width="3.125" style="2" customWidth="1"/>
    <col min="29" max="29" width="4.375" style="2" customWidth="1"/>
    <col min="30" max="33" width="2.125" style="2" customWidth="1"/>
    <col min="34" max="34" width="11.5" style="2" customWidth="1"/>
    <col min="35" max="35" width="14.5" style="2" customWidth="1"/>
    <col min="36" max="36" width="10.5" style="2" customWidth="1"/>
    <col min="37" max="37" width="9.5" style="2" customWidth="1"/>
    <col min="38" max="38" width="13" style="2" customWidth="1"/>
    <col min="39" max="39" width="9.5" style="2" customWidth="1"/>
    <col min="40" max="40" width="13.625" style="2" customWidth="1"/>
    <col min="41" max="41" width="30.5" style="2" customWidth="1"/>
    <col min="42" max="51" width="13" style="2" customWidth="1"/>
    <col min="52" max="16384" width="13" style="2"/>
  </cols>
  <sheetData>
    <row r="1" spans="1:52" ht="18" customHeight="1" x14ac:dyDescent="0.15">
      <c r="W1" s="119" t="s">
        <v>73</v>
      </c>
      <c r="X1" s="119"/>
      <c r="Y1" s="119"/>
      <c r="Z1" s="119"/>
      <c r="AA1" s="119"/>
      <c r="AB1" s="119"/>
      <c r="AC1" s="119"/>
    </row>
    <row r="2" spans="1:52" ht="19.7" customHeight="1" thickBot="1" x14ac:dyDescent="0.2">
      <c r="A2" s="11" t="s">
        <v>104</v>
      </c>
      <c r="B2" s="3"/>
      <c r="C2" s="3"/>
      <c r="D2" s="3"/>
      <c r="E2" s="3"/>
      <c r="F2" s="3"/>
      <c r="G2" s="3"/>
      <c r="H2" s="3"/>
      <c r="I2" s="3"/>
      <c r="J2" s="3"/>
      <c r="K2" s="3"/>
      <c r="L2" s="3"/>
      <c r="M2" s="392" t="s">
        <v>146</v>
      </c>
      <c r="N2" s="392"/>
      <c r="O2" s="392"/>
      <c r="P2" s="392"/>
      <c r="Q2" s="392"/>
      <c r="R2" s="392"/>
      <c r="S2" s="392"/>
      <c r="T2" s="392"/>
      <c r="U2" s="392"/>
      <c r="V2" s="392"/>
      <c r="W2" s="392"/>
      <c r="X2" s="392"/>
      <c r="Y2" s="82" t="s">
        <v>145</v>
      </c>
      <c r="Z2" s="388"/>
      <c r="AA2" s="388"/>
      <c r="AB2" s="388"/>
      <c r="AC2" s="83" t="s">
        <v>144</v>
      </c>
      <c r="AD2" s="3"/>
      <c r="AE2" s="3"/>
    </row>
    <row r="3" spans="1:52" s="1" customFormat="1" ht="19.7" customHeight="1" thickBot="1" x14ac:dyDescent="0.2">
      <c r="A3" s="374" t="s">
        <v>0</v>
      </c>
      <c r="B3" s="375"/>
      <c r="C3" s="377" t="s">
        <v>106</v>
      </c>
      <c r="D3" s="377"/>
      <c r="E3" s="377"/>
      <c r="F3" s="377"/>
      <c r="G3" s="377"/>
      <c r="H3" s="377"/>
      <c r="I3" s="377"/>
      <c r="J3" s="377"/>
      <c r="K3" s="377"/>
      <c r="L3" s="377"/>
      <c r="M3" s="377"/>
      <c r="N3" s="378" t="s">
        <v>46</v>
      </c>
      <c r="O3" s="386"/>
      <c r="P3" s="386"/>
      <c r="Q3" s="379"/>
      <c r="R3" s="376" t="s">
        <v>48</v>
      </c>
      <c r="S3" s="377"/>
      <c r="T3" s="377"/>
      <c r="U3" s="377"/>
      <c r="V3" s="377"/>
      <c r="W3" s="377"/>
      <c r="X3" s="377"/>
      <c r="Y3" s="377"/>
      <c r="Z3" s="6" t="s">
        <v>49</v>
      </c>
      <c r="AA3" s="385"/>
      <c r="AB3" s="385"/>
      <c r="AC3" s="12" t="s">
        <v>50</v>
      </c>
      <c r="AD3" s="2"/>
      <c r="AE3" s="2"/>
      <c r="AF3" s="2"/>
    </row>
    <row r="4" spans="1:52" s="1" customFormat="1" ht="19.7" customHeight="1" thickBot="1" x14ac:dyDescent="0.2">
      <c r="A4" s="374" t="s">
        <v>44</v>
      </c>
      <c r="B4" s="375"/>
      <c r="C4" s="376"/>
      <c r="D4" s="377"/>
      <c r="E4" s="377"/>
      <c r="F4" s="377"/>
      <c r="G4" s="377"/>
      <c r="H4" s="377"/>
      <c r="I4" s="377"/>
      <c r="J4" s="377"/>
      <c r="K4" s="377"/>
      <c r="L4" s="377"/>
      <c r="M4" s="377"/>
      <c r="N4" s="378" t="s">
        <v>47</v>
      </c>
      <c r="O4" s="379"/>
      <c r="P4" s="376"/>
      <c r="Q4" s="377"/>
      <c r="R4" s="377"/>
      <c r="S4" s="377"/>
      <c r="T4" s="377"/>
      <c r="U4" s="380"/>
      <c r="V4" s="381" t="s">
        <v>51</v>
      </c>
      <c r="W4" s="382"/>
      <c r="X4" s="382"/>
      <c r="Y4" s="383"/>
      <c r="Z4" s="384"/>
      <c r="AA4" s="385"/>
      <c r="AB4" s="385"/>
      <c r="AC4" s="13" t="s">
        <v>53</v>
      </c>
      <c r="AD4" s="2"/>
      <c r="AE4" s="2"/>
      <c r="AF4" s="2"/>
    </row>
    <row r="5" spans="1:52" s="1" customFormat="1" ht="19.7" customHeight="1" thickBot="1" x14ac:dyDescent="0.2">
      <c r="A5" s="62" t="s">
        <v>71</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4"/>
      <c r="AD5" s="2"/>
      <c r="AE5" s="2"/>
      <c r="AF5" s="2"/>
    </row>
    <row r="6" spans="1:52" s="1" customFormat="1" ht="19.7" customHeight="1" x14ac:dyDescent="0.15">
      <c r="A6" s="340" t="s">
        <v>109</v>
      </c>
      <c r="B6" s="341"/>
      <c r="C6" s="341"/>
      <c r="D6" s="341"/>
      <c r="E6" s="341"/>
      <c r="F6" s="341"/>
      <c r="G6" s="341"/>
      <c r="H6" s="341"/>
      <c r="I6" s="341"/>
      <c r="J6" s="341"/>
      <c r="K6" s="22" t="s">
        <v>52</v>
      </c>
      <c r="L6" s="23"/>
      <c r="M6" s="23"/>
      <c r="N6" s="346"/>
      <c r="O6" s="346"/>
      <c r="P6" s="346"/>
      <c r="Q6" s="346"/>
      <c r="R6" s="346"/>
      <c r="S6" s="346"/>
      <c r="T6" s="346"/>
      <c r="U6" s="38" t="s">
        <v>72</v>
      </c>
      <c r="V6" s="41"/>
      <c r="W6" s="38"/>
      <c r="X6" s="38"/>
      <c r="Y6" s="42"/>
      <c r="Z6" s="37" t="s">
        <v>121</v>
      </c>
      <c r="AA6" s="344"/>
      <c r="AB6" s="344"/>
      <c r="AC6" s="36" t="s">
        <v>120</v>
      </c>
      <c r="AD6" s="2"/>
      <c r="AE6" s="2"/>
      <c r="AF6" s="2"/>
      <c r="AI6" s="43"/>
      <c r="AJ6" s="44"/>
      <c r="AK6" s="27"/>
      <c r="AL6" s="44"/>
      <c r="AM6" s="27"/>
      <c r="AN6" s="44"/>
      <c r="AO6" s="43"/>
      <c r="AP6" s="45"/>
      <c r="AQ6" s="28"/>
      <c r="AR6" s="28"/>
      <c r="AS6" s="28"/>
      <c r="AT6" s="28"/>
      <c r="AU6" s="28"/>
      <c r="AV6" s="28"/>
      <c r="AW6" s="28"/>
      <c r="AX6" s="28"/>
    </row>
    <row r="7" spans="1:52" s="1" customFormat="1" ht="19.7" customHeight="1" thickBot="1" x14ac:dyDescent="0.2">
      <c r="A7" s="342" t="s">
        <v>110</v>
      </c>
      <c r="B7" s="343"/>
      <c r="C7" s="343"/>
      <c r="D7" s="343"/>
      <c r="E7" s="343"/>
      <c r="F7" s="343"/>
      <c r="G7" s="343"/>
      <c r="H7" s="343"/>
      <c r="I7" s="343"/>
      <c r="J7" s="343"/>
      <c r="K7" s="22" t="s">
        <v>52</v>
      </c>
      <c r="L7" s="23"/>
      <c r="M7" s="23"/>
      <c r="N7" s="347"/>
      <c r="O7" s="347"/>
      <c r="P7" s="347"/>
      <c r="Q7" s="347"/>
      <c r="R7" s="347"/>
      <c r="S7" s="347"/>
      <c r="T7" s="347"/>
      <c r="U7" s="61" t="s">
        <v>72</v>
      </c>
      <c r="V7" s="24"/>
      <c r="W7" s="61"/>
      <c r="X7" s="61"/>
      <c r="Y7" s="35"/>
      <c r="Z7" s="39" t="s">
        <v>121</v>
      </c>
      <c r="AA7" s="345"/>
      <c r="AB7" s="345"/>
      <c r="AC7" s="40" t="s">
        <v>120</v>
      </c>
      <c r="AD7" s="2"/>
      <c r="AE7" s="2"/>
      <c r="AF7" s="2"/>
      <c r="AI7" s="43"/>
      <c r="AJ7" s="44"/>
      <c r="AK7" s="27"/>
      <c r="AL7" s="44"/>
      <c r="AM7" s="27"/>
      <c r="AN7" s="44"/>
      <c r="AO7" s="43"/>
      <c r="AP7" s="46"/>
      <c r="AQ7" s="47"/>
      <c r="AR7" s="47"/>
      <c r="AS7" s="47"/>
      <c r="AT7" s="47"/>
      <c r="AU7" s="47"/>
      <c r="AV7" s="47"/>
      <c r="AW7" s="47"/>
      <c r="AX7" s="47"/>
    </row>
    <row r="8" spans="1:52" s="1" customFormat="1" ht="19.7" customHeight="1" thickBot="1" x14ac:dyDescent="0.2">
      <c r="A8" s="14" t="s">
        <v>153</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6"/>
      <c r="AD8" s="2"/>
      <c r="AE8" s="2"/>
      <c r="AF8" s="2"/>
      <c r="AK8" s="27"/>
      <c r="AL8" s="44"/>
    </row>
    <row r="9" spans="1:52" s="1" customFormat="1" ht="19.7" customHeight="1" x14ac:dyDescent="0.15">
      <c r="A9" s="243" t="s">
        <v>99</v>
      </c>
      <c r="B9" s="169" t="s">
        <v>5</v>
      </c>
      <c r="C9" s="246"/>
      <c r="D9" s="169" t="s">
        <v>57</v>
      </c>
      <c r="E9" s="364"/>
      <c r="F9" s="364"/>
      <c r="G9" s="246"/>
      <c r="H9" s="365" t="s">
        <v>2</v>
      </c>
      <c r="I9" s="366"/>
      <c r="J9" s="366"/>
      <c r="K9" s="366"/>
      <c r="L9" s="367"/>
      <c r="M9" s="249" t="s">
        <v>9</v>
      </c>
      <c r="N9" s="250"/>
      <c r="O9" s="250"/>
      <c r="P9" s="250"/>
      <c r="Q9" s="250"/>
      <c r="R9" s="251"/>
      <c r="S9" s="247" t="s">
        <v>3</v>
      </c>
      <c r="T9" s="247"/>
      <c r="U9" s="247"/>
      <c r="V9" s="247"/>
      <c r="W9" s="247"/>
      <c r="X9" s="247"/>
      <c r="Y9" s="247"/>
      <c r="Z9" s="247"/>
      <c r="AA9" s="348" t="s">
        <v>13</v>
      </c>
      <c r="AB9" s="349"/>
      <c r="AC9" s="350"/>
      <c r="AD9" s="5"/>
      <c r="AE9" s="5"/>
      <c r="AK9" s="27"/>
    </row>
    <row r="10" spans="1:52" s="1" customFormat="1" ht="19.7" customHeight="1" x14ac:dyDescent="0.15">
      <c r="A10" s="244"/>
      <c r="B10" s="254" t="s">
        <v>100</v>
      </c>
      <c r="C10" s="255"/>
      <c r="D10" s="256" t="s">
        <v>82</v>
      </c>
      <c r="E10" s="351"/>
      <c r="F10" s="351"/>
      <c r="G10" s="257"/>
      <c r="H10" s="368"/>
      <c r="I10" s="369"/>
      <c r="J10" s="369"/>
      <c r="K10" s="369"/>
      <c r="L10" s="370"/>
      <c r="M10" s="258" t="s">
        <v>21</v>
      </c>
      <c r="N10" s="259"/>
      <c r="O10" s="259"/>
      <c r="P10" s="259"/>
      <c r="Q10" s="259"/>
      <c r="R10" s="260"/>
      <c r="S10" s="126" t="s">
        <v>4</v>
      </c>
      <c r="T10" s="126"/>
      <c r="U10" s="126"/>
      <c r="V10" s="126"/>
      <c r="W10" s="126" t="s">
        <v>6</v>
      </c>
      <c r="X10" s="126"/>
      <c r="Y10" s="126"/>
      <c r="Z10" s="126"/>
      <c r="AA10" s="358" t="s">
        <v>12</v>
      </c>
      <c r="AB10" s="359"/>
      <c r="AC10" s="360"/>
      <c r="AD10" s="4"/>
      <c r="AE10" s="4"/>
    </row>
    <row r="11" spans="1:52" s="1" customFormat="1" ht="19.7" customHeight="1" x14ac:dyDescent="0.15">
      <c r="A11" s="244"/>
      <c r="B11" s="254"/>
      <c r="C11" s="255"/>
      <c r="D11" s="352"/>
      <c r="E11" s="353"/>
      <c r="F11" s="353"/>
      <c r="G11" s="354"/>
      <c r="H11" s="368"/>
      <c r="I11" s="369"/>
      <c r="J11" s="369"/>
      <c r="K11" s="369"/>
      <c r="L11" s="370"/>
      <c r="M11" s="261"/>
      <c r="N11" s="262"/>
      <c r="O11" s="262"/>
      <c r="P11" s="262"/>
      <c r="Q11" s="262"/>
      <c r="R11" s="263"/>
      <c r="S11" s="126"/>
      <c r="T11" s="126"/>
      <c r="U11" s="126"/>
      <c r="V11" s="126"/>
      <c r="W11" s="126" t="s">
        <v>7</v>
      </c>
      <c r="X11" s="126"/>
      <c r="Y11" s="126"/>
      <c r="Z11" s="126"/>
      <c r="AA11" s="358" t="s">
        <v>11</v>
      </c>
      <c r="AB11" s="359"/>
      <c r="AC11" s="360"/>
      <c r="AD11" s="4"/>
      <c r="AE11" s="4"/>
    </row>
    <row r="12" spans="1:52" s="1" customFormat="1" ht="19.7" customHeight="1" thickBot="1" x14ac:dyDescent="0.2">
      <c r="A12" s="245"/>
      <c r="B12" s="256"/>
      <c r="C12" s="257"/>
      <c r="D12" s="355"/>
      <c r="E12" s="356"/>
      <c r="F12" s="356"/>
      <c r="G12" s="357"/>
      <c r="H12" s="371"/>
      <c r="I12" s="372"/>
      <c r="J12" s="372"/>
      <c r="K12" s="372"/>
      <c r="L12" s="373"/>
      <c r="M12" s="266" t="s">
        <v>27</v>
      </c>
      <c r="N12" s="267"/>
      <c r="O12" s="267"/>
      <c r="P12" s="267"/>
      <c r="Q12" s="267"/>
      <c r="R12" s="268"/>
      <c r="S12" s="248"/>
      <c r="T12" s="248"/>
      <c r="U12" s="248"/>
      <c r="V12" s="248"/>
      <c r="W12" s="248" t="s">
        <v>8</v>
      </c>
      <c r="X12" s="248"/>
      <c r="Y12" s="248"/>
      <c r="Z12" s="248"/>
      <c r="AA12" s="361" t="s">
        <v>10</v>
      </c>
      <c r="AB12" s="362"/>
      <c r="AC12" s="363"/>
      <c r="AD12" s="10"/>
      <c r="AE12" s="10"/>
      <c r="AY12" s="26"/>
    </row>
    <row r="13" spans="1:52" s="1" customFormat="1" ht="19.7" customHeight="1" x14ac:dyDescent="0.15">
      <c r="A13" s="271" t="s">
        <v>23</v>
      </c>
      <c r="B13" s="218" t="s">
        <v>17</v>
      </c>
      <c r="C13" s="219"/>
      <c r="D13" s="316" t="s">
        <v>83</v>
      </c>
      <c r="E13" s="317"/>
      <c r="F13" s="317"/>
      <c r="G13" s="218"/>
      <c r="H13" s="221" t="s">
        <v>160</v>
      </c>
      <c r="I13" s="221"/>
      <c r="J13" s="221"/>
      <c r="K13" s="221"/>
      <c r="L13" s="221"/>
      <c r="M13" s="318" t="s">
        <v>28</v>
      </c>
      <c r="N13" s="318"/>
      <c r="O13" s="318"/>
      <c r="P13" s="318"/>
      <c r="Q13" s="318"/>
      <c r="R13" s="318"/>
      <c r="S13" s="221" t="s">
        <v>29</v>
      </c>
      <c r="T13" s="221"/>
      <c r="U13" s="221"/>
      <c r="V13" s="221"/>
      <c r="W13" s="225" t="s">
        <v>30</v>
      </c>
      <c r="X13" s="225"/>
      <c r="Y13" s="225"/>
      <c r="Z13" s="225"/>
      <c r="AA13" s="331" t="s">
        <v>151</v>
      </c>
      <c r="AB13" s="332"/>
      <c r="AC13" s="333"/>
      <c r="AD13" s="4"/>
      <c r="AE13" s="4"/>
      <c r="AI13" s="63" t="s">
        <v>18</v>
      </c>
      <c r="AJ13" s="64">
        <v>1</v>
      </c>
      <c r="AK13" s="64" t="s">
        <v>55</v>
      </c>
      <c r="AL13" s="64">
        <v>1</v>
      </c>
    </row>
    <row r="14" spans="1:52" s="1" customFormat="1" ht="19.7" customHeight="1" x14ac:dyDescent="0.15">
      <c r="A14" s="187"/>
      <c r="B14" s="94" t="s">
        <v>70</v>
      </c>
      <c r="C14" s="95"/>
      <c r="D14" s="95"/>
      <c r="E14" s="95"/>
      <c r="F14" s="95"/>
      <c r="G14" s="96"/>
      <c r="H14" s="222"/>
      <c r="I14" s="222"/>
      <c r="J14" s="222"/>
      <c r="K14" s="222"/>
      <c r="L14" s="222"/>
      <c r="M14" s="334" t="s">
        <v>76</v>
      </c>
      <c r="N14" s="334"/>
      <c r="O14" s="334"/>
      <c r="P14" s="334"/>
      <c r="Q14" s="334"/>
      <c r="R14" s="334"/>
      <c r="S14" s="222"/>
      <c r="T14" s="222"/>
      <c r="U14" s="222"/>
      <c r="V14" s="222"/>
      <c r="W14" s="228" t="s">
        <v>34</v>
      </c>
      <c r="X14" s="228"/>
      <c r="Y14" s="228"/>
      <c r="Z14" s="228"/>
      <c r="AA14" s="107" t="s">
        <v>152</v>
      </c>
      <c r="AB14" s="108"/>
      <c r="AC14" s="335"/>
      <c r="AD14" s="4"/>
      <c r="AE14" s="4"/>
      <c r="AI14" s="63" t="s">
        <v>19</v>
      </c>
      <c r="AJ14" s="64">
        <v>0.8</v>
      </c>
      <c r="AK14" s="64" t="s">
        <v>84</v>
      </c>
      <c r="AL14" s="65">
        <v>0.75</v>
      </c>
    </row>
    <row r="15" spans="1:52" s="1" customFormat="1" ht="19.7" customHeight="1" thickBot="1" x14ac:dyDescent="0.2">
      <c r="A15" s="272"/>
      <c r="B15" s="231">
        <f>VLOOKUP(B13,$AI$13:$AJ$15,2,FALSE)</f>
        <v>1</v>
      </c>
      <c r="C15" s="232"/>
      <c r="D15" s="389">
        <f>VLOOKUP(D13,$AK$13:$AL$16,2,FALSE)</f>
        <v>0.75</v>
      </c>
      <c r="E15" s="390"/>
      <c r="F15" s="390"/>
      <c r="G15" s="391"/>
      <c r="H15" s="223"/>
      <c r="I15" s="223"/>
      <c r="J15" s="223"/>
      <c r="K15" s="223"/>
      <c r="L15" s="223"/>
      <c r="M15" s="338" t="s">
        <v>81</v>
      </c>
      <c r="N15" s="338"/>
      <c r="O15" s="338"/>
      <c r="P15" s="338"/>
      <c r="Q15" s="338"/>
      <c r="R15" s="338"/>
      <c r="S15" s="223"/>
      <c r="T15" s="223"/>
      <c r="U15" s="223"/>
      <c r="V15" s="223"/>
      <c r="W15" s="234">
        <v>8500</v>
      </c>
      <c r="X15" s="235"/>
      <c r="Y15" s="235"/>
      <c r="Z15" s="67" t="s">
        <v>101</v>
      </c>
      <c r="AA15" s="87" t="s">
        <v>152</v>
      </c>
      <c r="AB15" s="88"/>
      <c r="AC15" s="339"/>
      <c r="AD15" s="10"/>
      <c r="AE15" s="10"/>
      <c r="AI15" s="2" t="s">
        <v>102</v>
      </c>
      <c r="AJ15" s="2"/>
      <c r="AK15" s="64" t="s">
        <v>85</v>
      </c>
      <c r="AL15" s="66">
        <v>0.5</v>
      </c>
      <c r="AZ15" s="25"/>
    </row>
    <row r="16" spans="1:52" s="1" customFormat="1" ht="19.7" customHeight="1" thickTop="1" x14ac:dyDescent="0.15">
      <c r="A16" s="271">
        <v>1</v>
      </c>
      <c r="B16" s="323" t="s">
        <v>25</v>
      </c>
      <c r="C16" s="324"/>
      <c r="D16" s="325" t="s">
        <v>25</v>
      </c>
      <c r="E16" s="326"/>
      <c r="F16" s="326"/>
      <c r="G16" s="327"/>
      <c r="H16" s="328"/>
      <c r="I16" s="328"/>
      <c r="J16" s="328"/>
      <c r="K16" s="328"/>
      <c r="L16" s="328"/>
      <c r="M16" s="329"/>
      <c r="N16" s="329"/>
      <c r="O16" s="329"/>
      <c r="P16" s="329"/>
      <c r="Q16" s="329"/>
      <c r="R16" s="329"/>
      <c r="S16" s="328"/>
      <c r="T16" s="328"/>
      <c r="U16" s="328"/>
      <c r="V16" s="328"/>
      <c r="W16" s="319" t="s">
        <v>16</v>
      </c>
      <c r="X16" s="319"/>
      <c r="Y16" s="319"/>
      <c r="Z16" s="319"/>
      <c r="AA16" s="320" t="s">
        <v>159</v>
      </c>
      <c r="AB16" s="321"/>
      <c r="AC16" s="322"/>
      <c r="AD16" s="4"/>
      <c r="AE16" s="4"/>
      <c r="AF16" s="4"/>
      <c r="AI16" s="2"/>
      <c r="AJ16" s="2"/>
      <c r="AK16" s="2" t="s">
        <v>102</v>
      </c>
      <c r="AL16" s="2"/>
    </row>
    <row r="17" spans="1:32" s="1" customFormat="1" ht="19.7" customHeight="1" x14ac:dyDescent="0.15">
      <c r="A17" s="187"/>
      <c r="B17" s="94" t="s">
        <v>70</v>
      </c>
      <c r="C17" s="95"/>
      <c r="D17" s="95"/>
      <c r="E17" s="95"/>
      <c r="F17" s="95"/>
      <c r="G17" s="96"/>
      <c r="H17" s="192"/>
      <c r="I17" s="192"/>
      <c r="J17" s="192"/>
      <c r="K17" s="192"/>
      <c r="L17" s="192"/>
      <c r="M17" s="301"/>
      <c r="N17" s="301"/>
      <c r="O17" s="301"/>
      <c r="P17" s="301"/>
      <c r="Q17" s="301"/>
      <c r="R17" s="301"/>
      <c r="S17" s="192"/>
      <c r="T17" s="192"/>
      <c r="U17" s="192"/>
      <c r="V17" s="192"/>
      <c r="W17" s="186" t="s">
        <v>56</v>
      </c>
      <c r="X17" s="186"/>
      <c r="Y17" s="186"/>
      <c r="Z17" s="186"/>
      <c r="AA17" s="202" t="s">
        <v>159</v>
      </c>
      <c r="AB17" s="203"/>
      <c r="AC17" s="204"/>
      <c r="AD17" s="4"/>
      <c r="AE17" s="4"/>
      <c r="AF17" s="4"/>
    </row>
    <row r="18" spans="1:32" s="1" customFormat="1" ht="19.7" customHeight="1" x14ac:dyDescent="0.15">
      <c r="A18" s="188"/>
      <c r="B18" s="194">
        <f>VLOOKUP(B16,$AI$13:$AJ$15,2,FALSE)</f>
        <v>0</v>
      </c>
      <c r="C18" s="195"/>
      <c r="D18" s="302">
        <f>VLOOKUP(D16,$AK$13:$AL$16,2,FALSE)</f>
        <v>0</v>
      </c>
      <c r="E18" s="303"/>
      <c r="F18" s="303"/>
      <c r="G18" s="304"/>
      <c r="H18" s="193"/>
      <c r="I18" s="193"/>
      <c r="J18" s="193"/>
      <c r="K18" s="193"/>
      <c r="L18" s="193"/>
      <c r="M18" s="330"/>
      <c r="N18" s="330"/>
      <c r="O18" s="330"/>
      <c r="P18" s="330"/>
      <c r="Q18" s="330"/>
      <c r="R18" s="330"/>
      <c r="S18" s="193"/>
      <c r="T18" s="193"/>
      <c r="U18" s="193"/>
      <c r="V18" s="193"/>
      <c r="W18" s="198"/>
      <c r="X18" s="199"/>
      <c r="Y18" s="199"/>
      <c r="Z18" s="69" t="s">
        <v>101</v>
      </c>
      <c r="AA18" s="202" t="s">
        <v>159</v>
      </c>
      <c r="AB18" s="203"/>
      <c r="AC18" s="204"/>
      <c r="AD18" s="10"/>
      <c r="AE18" s="10"/>
      <c r="AF18" s="10"/>
    </row>
    <row r="19" spans="1:32" s="1" customFormat="1" ht="19.7" customHeight="1" x14ac:dyDescent="0.15">
      <c r="A19" s="187">
        <v>2</v>
      </c>
      <c r="B19" s="298" t="s">
        <v>25</v>
      </c>
      <c r="C19" s="189"/>
      <c r="D19" s="298" t="s">
        <v>25</v>
      </c>
      <c r="E19" s="299"/>
      <c r="F19" s="299"/>
      <c r="G19" s="189"/>
      <c r="H19" s="192"/>
      <c r="I19" s="192"/>
      <c r="J19" s="192"/>
      <c r="K19" s="192"/>
      <c r="L19" s="192"/>
      <c r="M19" s="301"/>
      <c r="N19" s="301"/>
      <c r="O19" s="301"/>
      <c r="P19" s="301"/>
      <c r="Q19" s="301"/>
      <c r="R19" s="301"/>
      <c r="S19" s="192"/>
      <c r="T19" s="192"/>
      <c r="U19" s="192"/>
      <c r="V19" s="192"/>
      <c r="W19" s="182" t="s">
        <v>16</v>
      </c>
      <c r="X19" s="182"/>
      <c r="Y19" s="182"/>
      <c r="Z19" s="182"/>
      <c r="AA19" s="202" t="s">
        <v>159</v>
      </c>
      <c r="AB19" s="203"/>
      <c r="AC19" s="204"/>
      <c r="AD19" s="4"/>
      <c r="AE19" s="4"/>
      <c r="AF19" s="4"/>
    </row>
    <row r="20" spans="1:32" s="1" customFormat="1" ht="19.7" customHeight="1" x14ac:dyDescent="0.15">
      <c r="A20" s="187"/>
      <c r="B20" s="94" t="s">
        <v>70</v>
      </c>
      <c r="C20" s="95"/>
      <c r="D20" s="95"/>
      <c r="E20" s="95"/>
      <c r="F20" s="95"/>
      <c r="G20" s="96"/>
      <c r="H20" s="192"/>
      <c r="I20" s="192"/>
      <c r="J20" s="192"/>
      <c r="K20" s="192"/>
      <c r="L20" s="192"/>
      <c r="M20" s="301"/>
      <c r="N20" s="301"/>
      <c r="O20" s="301"/>
      <c r="P20" s="301"/>
      <c r="Q20" s="301"/>
      <c r="R20" s="301"/>
      <c r="S20" s="192"/>
      <c r="T20" s="192"/>
      <c r="U20" s="192"/>
      <c r="V20" s="192"/>
      <c r="W20" s="186" t="s">
        <v>56</v>
      </c>
      <c r="X20" s="186"/>
      <c r="Y20" s="186"/>
      <c r="Z20" s="186"/>
      <c r="AA20" s="202" t="s">
        <v>159</v>
      </c>
      <c r="AB20" s="203"/>
      <c r="AC20" s="204"/>
      <c r="AD20" s="4"/>
      <c r="AE20" s="4"/>
      <c r="AF20" s="4"/>
    </row>
    <row r="21" spans="1:32" s="1" customFormat="1" ht="19.7" customHeight="1" x14ac:dyDescent="0.15">
      <c r="A21" s="187"/>
      <c r="B21" s="158">
        <f>VLOOKUP(B19,$AI$13:$AJ$15,2,FALSE)</f>
        <v>0</v>
      </c>
      <c r="C21" s="205"/>
      <c r="D21" s="314">
        <f>VLOOKUP(D19,$AK$13:$AL$16,2,FALSE)</f>
        <v>0</v>
      </c>
      <c r="E21" s="315"/>
      <c r="F21" s="315"/>
      <c r="G21" s="162"/>
      <c r="H21" s="192"/>
      <c r="I21" s="192"/>
      <c r="J21" s="192"/>
      <c r="K21" s="192"/>
      <c r="L21" s="192"/>
      <c r="M21" s="301"/>
      <c r="N21" s="301"/>
      <c r="O21" s="301"/>
      <c r="P21" s="301"/>
      <c r="Q21" s="301"/>
      <c r="R21" s="301"/>
      <c r="S21" s="192"/>
      <c r="T21" s="192"/>
      <c r="U21" s="192"/>
      <c r="V21" s="192"/>
      <c r="W21" s="207"/>
      <c r="X21" s="208"/>
      <c r="Y21" s="208"/>
      <c r="Z21" s="68" t="s">
        <v>101</v>
      </c>
      <c r="AA21" s="202" t="s">
        <v>159</v>
      </c>
      <c r="AB21" s="203"/>
      <c r="AC21" s="204"/>
      <c r="AD21" s="10"/>
      <c r="AE21" s="10"/>
      <c r="AF21" s="10"/>
    </row>
    <row r="22" spans="1:32" s="1" customFormat="1" ht="19.7" customHeight="1" x14ac:dyDescent="0.15">
      <c r="A22" s="187">
        <v>3</v>
      </c>
      <c r="B22" s="298" t="s">
        <v>25</v>
      </c>
      <c r="C22" s="189"/>
      <c r="D22" s="298" t="s">
        <v>25</v>
      </c>
      <c r="E22" s="299"/>
      <c r="F22" s="299"/>
      <c r="G22" s="189"/>
      <c r="H22" s="192"/>
      <c r="I22" s="192"/>
      <c r="J22" s="192"/>
      <c r="K22" s="192"/>
      <c r="L22" s="192"/>
      <c r="M22" s="301"/>
      <c r="N22" s="301"/>
      <c r="O22" s="301"/>
      <c r="P22" s="301"/>
      <c r="Q22" s="301"/>
      <c r="R22" s="301"/>
      <c r="S22" s="192"/>
      <c r="T22" s="192"/>
      <c r="U22" s="192"/>
      <c r="V22" s="192"/>
      <c r="W22" s="182" t="s">
        <v>16</v>
      </c>
      <c r="X22" s="182"/>
      <c r="Y22" s="182"/>
      <c r="Z22" s="182"/>
      <c r="AA22" s="202" t="s">
        <v>158</v>
      </c>
      <c r="AB22" s="203"/>
      <c r="AC22" s="204"/>
      <c r="AD22" s="4"/>
      <c r="AE22" s="4"/>
      <c r="AF22" s="4"/>
    </row>
    <row r="23" spans="1:32" s="1" customFormat="1" ht="19.7" customHeight="1" x14ac:dyDescent="0.15">
      <c r="A23" s="187"/>
      <c r="B23" s="94" t="s">
        <v>70</v>
      </c>
      <c r="C23" s="95"/>
      <c r="D23" s="95"/>
      <c r="E23" s="95"/>
      <c r="F23" s="95"/>
      <c r="G23" s="96"/>
      <c r="H23" s="192"/>
      <c r="I23" s="192"/>
      <c r="J23" s="192"/>
      <c r="K23" s="192"/>
      <c r="L23" s="192"/>
      <c r="M23" s="301"/>
      <c r="N23" s="301"/>
      <c r="O23" s="301"/>
      <c r="P23" s="301"/>
      <c r="Q23" s="301"/>
      <c r="R23" s="301"/>
      <c r="S23" s="192"/>
      <c r="T23" s="192"/>
      <c r="U23" s="192"/>
      <c r="V23" s="192"/>
      <c r="W23" s="186" t="s">
        <v>56</v>
      </c>
      <c r="X23" s="186"/>
      <c r="Y23" s="186"/>
      <c r="Z23" s="186"/>
      <c r="AA23" s="202" t="s">
        <v>158</v>
      </c>
      <c r="AB23" s="203"/>
      <c r="AC23" s="204"/>
      <c r="AD23" s="4"/>
      <c r="AE23" s="4"/>
      <c r="AF23" s="4"/>
    </row>
    <row r="24" spans="1:32" s="1" customFormat="1" ht="19.7" customHeight="1" x14ac:dyDescent="0.15">
      <c r="A24" s="187"/>
      <c r="B24" s="158">
        <f>VLOOKUP(B22,$AI$13:$AJ$15,2,FALSE)</f>
        <v>0</v>
      </c>
      <c r="C24" s="205"/>
      <c r="D24" s="314">
        <f>VLOOKUP(D22,$AK$13:$AL$16,2,FALSE)</f>
        <v>0</v>
      </c>
      <c r="E24" s="315"/>
      <c r="F24" s="315"/>
      <c r="G24" s="162"/>
      <c r="H24" s="192"/>
      <c r="I24" s="192"/>
      <c r="J24" s="192"/>
      <c r="K24" s="192"/>
      <c r="L24" s="192"/>
      <c r="M24" s="301"/>
      <c r="N24" s="301"/>
      <c r="O24" s="301"/>
      <c r="P24" s="301"/>
      <c r="Q24" s="301"/>
      <c r="R24" s="301"/>
      <c r="S24" s="192"/>
      <c r="T24" s="192"/>
      <c r="U24" s="192"/>
      <c r="V24" s="192"/>
      <c r="W24" s="207"/>
      <c r="X24" s="208"/>
      <c r="Y24" s="208"/>
      <c r="Z24" s="68" t="s">
        <v>101</v>
      </c>
      <c r="AA24" s="202" t="s">
        <v>158</v>
      </c>
      <c r="AB24" s="203"/>
      <c r="AC24" s="204"/>
      <c r="AD24" s="10"/>
      <c r="AE24" s="10"/>
      <c r="AF24" s="10"/>
    </row>
    <row r="25" spans="1:32" s="1" customFormat="1" ht="19.7" customHeight="1" x14ac:dyDescent="0.15">
      <c r="A25" s="187">
        <v>4</v>
      </c>
      <c r="B25" s="298" t="s">
        <v>25</v>
      </c>
      <c r="C25" s="189"/>
      <c r="D25" s="298" t="s">
        <v>25</v>
      </c>
      <c r="E25" s="299"/>
      <c r="F25" s="299"/>
      <c r="G25" s="189"/>
      <c r="H25" s="192"/>
      <c r="I25" s="192"/>
      <c r="J25" s="192"/>
      <c r="K25" s="192"/>
      <c r="L25" s="192"/>
      <c r="M25" s="301"/>
      <c r="N25" s="301"/>
      <c r="O25" s="301"/>
      <c r="P25" s="301"/>
      <c r="Q25" s="301"/>
      <c r="R25" s="301"/>
      <c r="S25" s="192"/>
      <c r="T25" s="192"/>
      <c r="U25" s="192"/>
      <c r="V25" s="192"/>
      <c r="W25" s="182" t="s">
        <v>16</v>
      </c>
      <c r="X25" s="182"/>
      <c r="Y25" s="182"/>
      <c r="Z25" s="182"/>
      <c r="AA25" s="202" t="s">
        <v>158</v>
      </c>
      <c r="AB25" s="203"/>
      <c r="AC25" s="204"/>
      <c r="AD25" s="4"/>
      <c r="AE25" s="4"/>
      <c r="AF25" s="4"/>
    </row>
    <row r="26" spans="1:32" s="1" customFormat="1" ht="19.7" customHeight="1" x14ac:dyDescent="0.15">
      <c r="A26" s="187"/>
      <c r="B26" s="94" t="s">
        <v>70</v>
      </c>
      <c r="C26" s="95"/>
      <c r="D26" s="95"/>
      <c r="E26" s="95"/>
      <c r="F26" s="95"/>
      <c r="G26" s="96"/>
      <c r="H26" s="192"/>
      <c r="I26" s="192"/>
      <c r="J26" s="192"/>
      <c r="K26" s="192"/>
      <c r="L26" s="192"/>
      <c r="M26" s="301"/>
      <c r="N26" s="301"/>
      <c r="O26" s="301"/>
      <c r="P26" s="301"/>
      <c r="Q26" s="301"/>
      <c r="R26" s="301"/>
      <c r="S26" s="192"/>
      <c r="T26" s="192"/>
      <c r="U26" s="192"/>
      <c r="V26" s="192"/>
      <c r="W26" s="186" t="s">
        <v>56</v>
      </c>
      <c r="X26" s="186"/>
      <c r="Y26" s="186"/>
      <c r="Z26" s="186"/>
      <c r="AA26" s="202" t="s">
        <v>158</v>
      </c>
      <c r="AB26" s="203"/>
      <c r="AC26" s="204"/>
      <c r="AD26" s="4"/>
      <c r="AE26" s="4"/>
      <c r="AF26" s="4"/>
    </row>
    <row r="27" spans="1:32" s="1" customFormat="1" ht="19.7" customHeight="1" x14ac:dyDescent="0.15">
      <c r="A27" s="187"/>
      <c r="B27" s="158">
        <f>VLOOKUP(B25,$AI$13:$AJ$15,2,FALSE)</f>
        <v>0</v>
      </c>
      <c r="C27" s="205"/>
      <c r="D27" s="314">
        <f>VLOOKUP(D25,$AK$13:$AL$16,2,FALSE)</f>
        <v>0</v>
      </c>
      <c r="E27" s="315"/>
      <c r="F27" s="315"/>
      <c r="G27" s="162"/>
      <c r="H27" s="192"/>
      <c r="I27" s="192"/>
      <c r="J27" s="192"/>
      <c r="K27" s="192"/>
      <c r="L27" s="192"/>
      <c r="M27" s="301"/>
      <c r="N27" s="301"/>
      <c r="O27" s="301"/>
      <c r="P27" s="301"/>
      <c r="Q27" s="301"/>
      <c r="R27" s="301"/>
      <c r="S27" s="192"/>
      <c r="T27" s="192"/>
      <c r="U27" s="192"/>
      <c r="V27" s="192"/>
      <c r="W27" s="207"/>
      <c r="X27" s="208"/>
      <c r="Y27" s="208"/>
      <c r="Z27" s="68" t="s">
        <v>101</v>
      </c>
      <c r="AA27" s="202" t="s">
        <v>158</v>
      </c>
      <c r="AB27" s="203"/>
      <c r="AC27" s="204"/>
      <c r="AD27" s="10"/>
      <c r="AE27" s="10"/>
      <c r="AF27" s="10"/>
    </row>
    <row r="28" spans="1:32" s="1" customFormat="1" ht="19.7" customHeight="1" x14ac:dyDescent="0.15">
      <c r="A28" s="187">
        <v>5</v>
      </c>
      <c r="B28" s="298" t="s">
        <v>25</v>
      </c>
      <c r="C28" s="189"/>
      <c r="D28" s="298" t="s">
        <v>25</v>
      </c>
      <c r="E28" s="299"/>
      <c r="F28" s="299"/>
      <c r="G28" s="189"/>
      <c r="H28" s="192"/>
      <c r="I28" s="192"/>
      <c r="J28" s="192"/>
      <c r="K28" s="192"/>
      <c r="L28" s="192"/>
      <c r="M28" s="301"/>
      <c r="N28" s="301"/>
      <c r="O28" s="301"/>
      <c r="P28" s="301"/>
      <c r="Q28" s="301"/>
      <c r="R28" s="301"/>
      <c r="S28" s="192"/>
      <c r="T28" s="192"/>
      <c r="U28" s="192"/>
      <c r="V28" s="192"/>
      <c r="W28" s="182" t="s">
        <v>16</v>
      </c>
      <c r="X28" s="182"/>
      <c r="Y28" s="182"/>
      <c r="Z28" s="182"/>
      <c r="AA28" s="202" t="s">
        <v>158</v>
      </c>
      <c r="AB28" s="203"/>
      <c r="AC28" s="204"/>
      <c r="AD28" s="4"/>
      <c r="AE28" s="4"/>
      <c r="AF28" s="4"/>
    </row>
    <row r="29" spans="1:32" s="1" customFormat="1" ht="19.7" customHeight="1" x14ac:dyDescent="0.15">
      <c r="A29" s="187"/>
      <c r="B29" s="94" t="s">
        <v>70</v>
      </c>
      <c r="C29" s="95"/>
      <c r="D29" s="95"/>
      <c r="E29" s="95"/>
      <c r="F29" s="95"/>
      <c r="G29" s="96"/>
      <c r="H29" s="192"/>
      <c r="I29" s="192"/>
      <c r="J29" s="192"/>
      <c r="K29" s="192"/>
      <c r="L29" s="192"/>
      <c r="M29" s="301"/>
      <c r="N29" s="301"/>
      <c r="O29" s="301"/>
      <c r="P29" s="301"/>
      <c r="Q29" s="301"/>
      <c r="R29" s="301"/>
      <c r="S29" s="192"/>
      <c r="T29" s="192"/>
      <c r="U29" s="192"/>
      <c r="V29" s="192"/>
      <c r="W29" s="186" t="s">
        <v>56</v>
      </c>
      <c r="X29" s="186"/>
      <c r="Y29" s="186"/>
      <c r="Z29" s="186"/>
      <c r="AA29" s="202" t="s">
        <v>158</v>
      </c>
      <c r="AB29" s="203"/>
      <c r="AC29" s="204"/>
      <c r="AD29" s="4"/>
      <c r="AE29" s="4"/>
      <c r="AF29" s="4"/>
    </row>
    <row r="30" spans="1:32" s="1" customFormat="1" ht="19.7" customHeight="1" thickBot="1" x14ac:dyDescent="0.2">
      <c r="A30" s="297"/>
      <c r="B30" s="194">
        <f>VLOOKUP(B28,$AI$13:$AJ$15,2,FALSE)</f>
        <v>0</v>
      </c>
      <c r="C30" s="195"/>
      <c r="D30" s="302">
        <f>VLOOKUP(D28,$AK$13:$AL$16,2,FALSE)</f>
        <v>0</v>
      </c>
      <c r="E30" s="303"/>
      <c r="F30" s="303"/>
      <c r="G30" s="304"/>
      <c r="H30" s="193"/>
      <c r="I30" s="193"/>
      <c r="J30" s="300"/>
      <c r="K30" s="300"/>
      <c r="L30" s="300"/>
      <c r="M30" s="305"/>
      <c r="N30" s="305"/>
      <c r="O30" s="305"/>
      <c r="P30" s="305"/>
      <c r="Q30" s="305"/>
      <c r="R30" s="305"/>
      <c r="S30" s="300"/>
      <c r="T30" s="300"/>
      <c r="U30" s="300"/>
      <c r="V30" s="300"/>
      <c r="W30" s="306"/>
      <c r="X30" s="307"/>
      <c r="Y30" s="307"/>
      <c r="Z30" s="78" t="s">
        <v>101</v>
      </c>
      <c r="AA30" s="308" t="s">
        <v>158</v>
      </c>
      <c r="AB30" s="309"/>
      <c r="AC30" s="310"/>
      <c r="AD30" s="10"/>
      <c r="AE30" s="10"/>
      <c r="AF30" s="10"/>
    </row>
    <row r="31" spans="1:32" s="1" customFormat="1" ht="19.7" customHeight="1" x14ac:dyDescent="0.15">
      <c r="A31" s="283" t="s">
        <v>66</v>
      </c>
      <c r="B31" s="285" t="s">
        <v>60</v>
      </c>
      <c r="C31" s="285"/>
      <c r="D31" s="285"/>
      <c r="E31" s="285"/>
      <c r="F31" s="285" t="s">
        <v>61</v>
      </c>
      <c r="G31" s="285"/>
      <c r="H31" s="285"/>
      <c r="I31" s="285"/>
      <c r="J31" s="286" t="s">
        <v>62</v>
      </c>
      <c r="K31" s="286"/>
      <c r="L31" s="286"/>
      <c r="M31" s="286"/>
      <c r="N31" s="286" t="s">
        <v>63</v>
      </c>
      <c r="O31" s="286"/>
      <c r="P31" s="286"/>
      <c r="Q31" s="286"/>
      <c r="R31" s="286" t="s">
        <v>64</v>
      </c>
      <c r="S31" s="286"/>
      <c r="T31" s="286"/>
      <c r="U31" s="286"/>
      <c r="V31" s="311" t="s">
        <v>67</v>
      </c>
      <c r="W31" s="312"/>
      <c r="X31" s="312"/>
      <c r="Y31" s="312"/>
      <c r="Z31" s="312"/>
      <c r="AA31" s="312"/>
      <c r="AB31" s="312"/>
      <c r="AC31" s="313"/>
      <c r="AD31" s="10"/>
      <c r="AE31" s="10"/>
    </row>
    <row r="32" spans="1:32" s="1" customFormat="1" ht="19.7" customHeight="1" x14ac:dyDescent="0.15">
      <c r="A32" s="284"/>
      <c r="B32" s="280" t="s">
        <v>59</v>
      </c>
      <c r="C32" s="280"/>
      <c r="D32" s="281">
        <v>2</v>
      </c>
      <c r="E32" s="282"/>
      <c r="F32" s="280" t="s">
        <v>59</v>
      </c>
      <c r="G32" s="280"/>
      <c r="H32" s="281">
        <v>2</v>
      </c>
      <c r="I32" s="282"/>
      <c r="J32" s="280" t="s">
        <v>59</v>
      </c>
      <c r="K32" s="280"/>
      <c r="L32" s="281">
        <v>2</v>
      </c>
      <c r="M32" s="282"/>
      <c r="N32" s="280" t="s">
        <v>59</v>
      </c>
      <c r="O32" s="280"/>
      <c r="P32" s="281">
        <v>2</v>
      </c>
      <c r="Q32" s="282"/>
      <c r="R32" s="280" t="s">
        <v>59</v>
      </c>
      <c r="S32" s="280"/>
      <c r="T32" s="281">
        <v>2</v>
      </c>
      <c r="U32" s="282"/>
      <c r="V32" s="288">
        <f>IF(Z2="有",SUM(B33:U34)*0.5,SUM(B33:U34))</f>
        <v>0</v>
      </c>
      <c r="W32" s="289"/>
      <c r="X32" s="289"/>
      <c r="Y32" s="289"/>
      <c r="Z32" s="289"/>
      <c r="AA32" s="289"/>
      <c r="AB32" s="289"/>
      <c r="AC32" s="290"/>
      <c r="AD32" s="10"/>
      <c r="AE32" s="10"/>
    </row>
    <row r="33" spans="1:43" s="1" customFormat="1" ht="18" customHeight="1" x14ac:dyDescent="0.15">
      <c r="A33" s="284"/>
      <c r="B33" s="287">
        <f>D32*B18*D18</f>
        <v>0</v>
      </c>
      <c r="C33" s="287"/>
      <c r="D33" s="287"/>
      <c r="E33" s="287"/>
      <c r="F33" s="287">
        <f>H32*B21*D21</f>
        <v>0</v>
      </c>
      <c r="G33" s="287"/>
      <c r="H33" s="287"/>
      <c r="I33" s="287"/>
      <c r="J33" s="287">
        <f>L32*B24*D24</f>
        <v>0</v>
      </c>
      <c r="K33" s="287"/>
      <c r="L33" s="287"/>
      <c r="M33" s="287"/>
      <c r="N33" s="287">
        <f>P32*B27*D27</f>
        <v>0</v>
      </c>
      <c r="O33" s="287"/>
      <c r="P33" s="287"/>
      <c r="Q33" s="287"/>
      <c r="R33" s="287">
        <f>T32*B30*D30</f>
        <v>0</v>
      </c>
      <c r="S33" s="287"/>
      <c r="T33" s="287"/>
      <c r="U33" s="287"/>
      <c r="V33" s="291"/>
      <c r="W33" s="292"/>
      <c r="X33" s="292"/>
      <c r="Y33" s="292"/>
      <c r="Z33" s="292"/>
      <c r="AA33" s="292"/>
      <c r="AB33" s="292"/>
      <c r="AC33" s="293"/>
      <c r="AD33" s="10"/>
      <c r="AE33" s="10"/>
    </row>
    <row r="34" spans="1:43" s="1" customFormat="1" ht="18" customHeight="1" x14ac:dyDescent="0.15">
      <c r="A34" s="284"/>
      <c r="B34" s="287"/>
      <c r="C34" s="287"/>
      <c r="D34" s="287"/>
      <c r="E34" s="287"/>
      <c r="F34" s="287"/>
      <c r="G34" s="287"/>
      <c r="H34" s="287"/>
      <c r="I34" s="287"/>
      <c r="J34" s="287"/>
      <c r="K34" s="287"/>
      <c r="L34" s="287"/>
      <c r="M34" s="287"/>
      <c r="N34" s="287"/>
      <c r="O34" s="287"/>
      <c r="P34" s="287"/>
      <c r="Q34" s="287"/>
      <c r="R34" s="287"/>
      <c r="S34" s="287"/>
      <c r="T34" s="287"/>
      <c r="U34" s="287"/>
      <c r="V34" s="294"/>
      <c r="W34" s="295"/>
      <c r="X34" s="295"/>
      <c r="Y34" s="295"/>
      <c r="Z34" s="295"/>
      <c r="AA34" s="295"/>
      <c r="AB34" s="295"/>
      <c r="AC34" s="296"/>
      <c r="AD34" s="10"/>
      <c r="AE34" s="10"/>
      <c r="AH34" s="2"/>
      <c r="AI34" s="2"/>
      <c r="AJ34" s="2"/>
      <c r="AK34" s="2"/>
      <c r="AL34" s="2"/>
      <c r="AM34" s="2"/>
      <c r="AN34" s="2"/>
      <c r="AO34" s="2"/>
      <c r="AP34" s="2"/>
    </row>
    <row r="35" spans="1:43" s="1" customFormat="1" ht="19.5" customHeight="1" x14ac:dyDescent="0.15">
      <c r="A35" s="276" t="s">
        <v>68</v>
      </c>
      <c r="B35" s="277" t="s">
        <v>127</v>
      </c>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9"/>
      <c r="AD35" s="10"/>
      <c r="AE35" s="10"/>
      <c r="AF35" s="10"/>
      <c r="AI35" s="2"/>
      <c r="AJ35" s="2"/>
      <c r="AK35" s="2"/>
      <c r="AL35" s="2"/>
      <c r="AM35" s="2"/>
      <c r="AN35" s="2"/>
      <c r="AO35" s="2"/>
      <c r="AP35" s="2"/>
      <c r="AQ35" s="2"/>
    </row>
    <row r="36" spans="1:43" s="1" customFormat="1" ht="19.7" customHeight="1" x14ac:dyDescent="0.15">
      <c r="A36" s="276"/>
      <c r="B36" s="133" t="s">
        <v>164</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5"/>
      <c r="AD36" s="10"/>
      <c r="AE36" s="10"/>
      <c r="AF36" s="10"/>
      <c r="AI36" s="2"/>
      <c r="AJ36" s="2"/>
      <c r="AK36" s="2"/>
      <c r="AL36" s="2"/>
      <c r="AM36" s="2"/>
      <c r="AN36" s="2"/>
      <c r="AO36" s="2"/>
      <c r="AP36" s="2"/>
      <c r="AQ36" s="2"/>
    </row>
    <row r="37" spans="1:43" ht="19.7" customHeight="1" x14ac:dyDescent="0.15">
      <c r="A37" s="276"/>
      <c r="B37" s="238" t="s">
        <v>69</v>
      </c>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40"/>
    </row>
    <row r="38" spans="1:43" ht="19.7" customHeight="1" x14ac:dyDescent="0.15">
      <c r="A38" s="276"/>
      <c r="B38" s="238" t="s">
        <v>155</v>
      </c>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40"/>
    </row>
    <row r="39" spans="1:43" ht="19.7" customHeight="1" x14ac:dyDescent="0.15">
      <c r="A39" s="276"/>
      <c r="B39" s="238" t="s">
        <v>148</v>
      </c>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40"/>
    </row>
    <row r="40" spans="1:43" ht="19.7" customHeight="1" x14ac:dyDescent="0.15">
      <c r="A40" s="276"/>
      <c r="B40" s="273"/>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5"/>
    </row>
    <row r="41" spans="1:43" ht="12.75" customHeight="1" x14ac:dyDescent="0.15">
      <c r="A41" s="4"/>
      <c r="B41" s="4"/>
      <c r="C41" s="4"/>
      <c r="D41" s="4"/>
      <c r="E41" s="4"/>
    </row>
    <row r="42" spans="1:43" ht="12.75" customHeight="1" x14ac:dyDescent="0.15">
      <c r="A42" s="4"/>
      <c r="B42" s="4"/>
      <c r="C42" s="4"/>
      <c r="D42" s="4"/>
      <c r="E42" s="4"/>
    </row>
  </sheetData>
  <mergeCells count="171">
    <mergeCell ref="W1:Y1"/>
    <mergeCell ref="Z1:AC1"/>
    <mergeCell ref="A3:B3"/>
    <mergeCell ref="C3:M3"/>
    <mergeCell ref="N3:Q3"/>
    <mergeCell ref="R3:Y3"/>
    <mergeCell ref="AA3:AB3"/>
    <mergeCell ref="M2:X2"/>
    <mergeCell ref="Z2:AB2"/>
    <mergeCell ref="A9:A12"/>
    <mergeCell ref="B9:C9"/>
    <mergeCell ref="D9:G9"/>
    <mergeCell ref="H9:L12"/>
    <mergeCell ref="M9:R9"/>
    <mergeCell ref="A4:B4"/>
    <mergeCell ref="C4:M4"/>
    <mergeCell ref="N4:O4"/>
    <mergeCell ref="P4:U4"/>
    <mergeCell ref="S9:Z9"/>
    <mergeCell ref="W12:Z12"/>
    <mergeCell ref="A6:J6"/>
    <mergeCell ref="N6:T6"/>
    <mergeCell ref="V4:Y4"/>
    <mergeCell ref="Z4:AB4"/>
    <mergeCell ref="AA9:AC9"/>
    <mergeCell ref="B10:C12"/>
    <mergeCell ref="D10:G12"/>
    <mergeCell ref="M10:R11"/>
    <mergeCell ref="S10:V12"/>
    <mergeCell ref="W10:Z10"/>
    <mergeCell ref="AA10:AC10"/>
    <mergeCell ref="W11:Z11"/>
    <mergeCell ref="AA11:AC11"/>
    <mergeCell ref="M12:R12"/>
    <mergeCell ref="AA12:AC12"/>
    <mergeCell ref="S13:V15"/>
    <mergeCell ref="W13:Z13"/>
    <mergeCell ref="AA13:AC13"/>
    <mergeCell ref="B14:G14"/>
    <mergeCell ref="M14:R14"/>
    <mergeCell ref="W14:Z14"/>
    <mergeCell ref="AA14:AC14"/>
    <mergeCell ref="B15:C15"/>
    <mergeCell ref="D15:G15"/>
    <mergeCell ref="M15:R15"/>
    <mergeCell ref="W15:Y15"/>
    <mergeCell ref="AA15:AC15"/>
    <mergeCell ref="W16:Z16"/>
    <mergeCell ref="AA16:AC16"/>
    <mergeCell ref="B17:G17"/>
    <mergeCell ref="M17:R17"/>
    <mergeCell ref="W17:Z17"/>
    <mergeCell ref="AA17:AC17"/>
    <mergeCell ref="A16:A18"/>
    <mergeCell ref="B16:C16"/>
    <mergeCell ref="D16:G16"/>
    <mergeCell ref="H16:L18"/>
    <mergeCell ref="M16:R16"/>
    <mergeCell ref="S16:V18"/>
    <mergeCell ref="B18:C18"/>
    <mergeCell ref="D18:G18"/>
    <mergeCell ref="M18:R18"/>
    <mergeCell ref="W18:Y18"/>
    <mergeCell ref="AA18:AC18"/>
    <mergeCell ref="A13:A15"/>
    <mergeCell ref="B13:C13"/>
    <mergeCell ref="D13:G13"/>
    <mergeCell ref="H13:L15"/>
    <mergeCell ref="M13:R13"/>
    <mergeCell ref="A19:A21"/>
    <mergeCell ref="B19:C19"/>
    <mergeCell ref="D19:G19"/>
    <mergeCell ref="H19:L21"/>
    <mergeCell ref="M19:R19"/>
    <mergeCell ref="S19:V21"/>
    <mergeCell ref="W19:Z19"/>
    <mergeCell ref="AA19:AC19"/>
    <mergeCell ref="B20:G20"/>
    <mergeCell ref="M20:R20"/>
    <mergeCell ref="W20:Z20"/>
    <mergeCell ref="AA20:AC20"/>
    <mergeCell ref="B21:C21"/>
    <mergeCell ref="D21:G21"/>
    <mergeCell ref="M21:R21"/>
    <mergeCell ref="W21:Y21"/>
    <mergeCell ref="AA21:AC21"/>
    <mergeCell ref="W22:Z22"/>
    <mergeCell ref="AA22:AC22"/>
    <mergeCell ref="B23:G23"/>
    <mergeCell ref="M23:R23"/>
    <mergeCell ref="W23:Z23"/>
    <mergeCell ref="AA23:AC23"/>
    <mergeCell ref="A22:A24"/>
    <mergeCell ref="B22:C22"/>
    <mergeCell ref="D22:G22"/>
    <mergeCell ref="H22:L24"/>
    <mergeCell ref="M22:R22"/>
    <mergeCell ref="S22:V24"/>
    <mergeCell ref="B24:C24"/>
    <mergeCell ref="D24:G24"/>
    <mergeCell ref="M24:R24"/>
    <mergeCell ref="W24:Y24"/>
    <mergeCell ref="AA24:AC24"/>
    <mergeCell ref="W30:Y30"/>
    <mergeCell ref="AA30:AC30"/>
    <mergeCell ref="V31:AC31"/>
    <mergeCell ref="A25:A27"/>
    <mergeCell ref="B25:C25"/>
    <mergeCell ref="D25:G25"/>
    <mergeCell ref="H25:L27"/>
    <mergeCell ref="M25:R25"/>
    <mergeCell ref="S25:V27"/>
    <mergeCell ref="W25:Z25"/>
    <mergeCell ref="AA25:AC25"/>
    <mergeCell ref="B26:G26"/>
    <mergeCell ref="M26:R26"/>
    <mergeCell ref="W26:Z26"/>
    <mergeCell ref="AA26:AC26"/>
    <mergeCell ref="B27:C27"/>
    <mergeCell ref="D27:G27"/>
    <mergeCell ref="M27:R27"/>
    <mergeCell ref="W27:Y27"/>
    <mergeCell ref="AA27:AC27"/>
    <mergeCell ref="B40:AC40"/>
    <mergeCell ref="A35:A40"/>
    <mergeCell ref="B35:AC35"/>
    <mergeCell ref="B36:AC36"/>
    <mergeCell ref="N32:O32"/>
    <mergeCell ref="P32:Q32"/>
    <mergeCell ref="R32:S32"/>
    <mergeCell ref="T32:U32"/>
    <mergeCell ref="B32:C32"/>
    <mergeCell ref="D32:E32"/>
    <mergeCell ref="F32:G32"/>
    <mergeCell ref="H32:I32"/>
    <mergeCell ref="J32:K32"/>
    <mergeCell ref="L32:M32"/>
    <mergeCell ref="A31:A34"/>
    <mergeCell ref="B31:E31"/>
    <mergeCell ref="F31:I31"/>
    <mergeCell ref="J31:M31"/>
    <mergeCell ref="N31:Q31"/>
    <mergeCell ref="R31:U31"/>
    <mergeCell ref="B33:E34"/>
    <mergeCell ref="F33:I34"/>
    <mergeCell ref="J33:M34"/>
    <mergeCell ref="N33:Q34"/>
    <mergeCell ref="AA6:AB6"/>
    <mergeCell ref="A7:J7"/>
    <mergeCell ref="N7:T7"/>
    <mergeCell ref="AA7:AB7"/>
    <mergeCell ref="B37:AC37"/>
    <mergeCell ref="B38:AC38"/>
    <mergeCell ref="B39:AC39"/>
    <mergeCell ref="R33:U34"/>
    <mergeCell ref="V32:AC34"/>
    <mergeCell ref="A28:A30"/>
    <mergeCell ref="B28:C28"/>
    <mergeCell ref="D28:G28"/>
    <mergeCell ref="H28:L30"/>
    <mergeCell ref="M28:R28"/>
    <mergeCell ref="S28:V30"/>
    <mergeCell ref="B30:C30"/>
    <mergeCell ref="D30:G30"/>
    <mergeCell ref="M30:R30"/>
    <mergeCell ref="W28:Z28"/>
    <mergeCell ref="AA28:AC28"/>
    <mergeCell ref="B29:G29"/>
    <mergeCell ref="M29:R29"/>
    <mergeCell ref="W29:Z29"/>
    <mergeCell ref="AA29:AC29"/>
  </mergeCells>
  <phoneticPr fontId="1"/>
  <dataValidations count="3">
    <dataValidation type="list" allowBlank="1" showInputMessage="1" showErrorMessage="1" sqref="B13:C13 B28:C28 B25:C25 B22:C22 B19:C19 B16:C16" xr:uid="{00000000-0002-0000-0300-000000000000}">
      <formula1>$AI$13:$AI$15</formula1>
    </dataValidation>
    <dataValidation type="list" allowBlank="1" showInputMessage="1" showErrorMessage="1" sqref="D16:G16 D28:G28 D25:G25 D22:G22 D19:G19 D13:G13" xr:uid="{00000000-0002-0000-0300-000001000000}">
      <formula1>$AK$13:$AK$16</formula1>
    </dataValidation>
    <dataValidation type="list" allowBlank="1" showInputMessage="1" showErrorMessage="1" sqref="Z2:AB2" xr:uid="{00000000-0002-0000-0300-000002000000}">
      <formula1>"有,無"</formula1>
    </dataValidation>
  </dataValidations>
  <pageMargins left="0.78740157480314965" right="0.39370078740157483" top="0.78740157480314965" bottom="0.78740157480314965" header="0.59055118110236227" footer="0.39370078740157483"/>
  <pageSetup paperSize="9" scale="94" orientation="portrait" r:id="rId1"/>
  <headerFooter>
    <oddHeader>&amp;L&amp;"ＭＳ 明朝,標準"&amp;10（様式６）</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41"/>
  <sheetViews>
    <sheetView showGridLines="0" view="pageBreakPreview" topLeftCell="A25" zoomScaleNormal="100" zoomScaleSheetLayoutView="100" workbookViewId="0">
      <selection activeCell="B36" sqref="B36:AC36"/>
    </sheetView>
  </sheetViews>
  <sheetFormatPr defaultColWidth="13" defaultRowHeight="12" x14ac:dyDescent="0.15"/>
  <cols>
    <col min="1" max="15" width="3.125" style="2" customWidth="1"/>
    <col min="16" max="16" width="3" style="2" customWidth="1"/>
    <col min="17" max="28" width="3.125" style="2" customWidth="1"/>
    <col min="29" max="29" width="4.375" style="2" customWidth="1"/>
    <col min="30" max="33" width="2.125" style="2" customWidth="1"/>
    <col min="34" max="34" width="11.5" style="2" customWidth="1"/>
    <col min="35" max="35" width="14.5" style="2" customWidth="1"/>
    <col min="36" max="36" width="10.5" style="2" customWidth="1"/>
    <col min="37" max="37" width="9.5" style="2" customWidth="1"/>
    <col min="38" max="38" width="13" style="2" customWidth="1"/>
    <col min="39" max="39" width="9.5" style="2" customWidth="1"/>
    <col min="40" max="40" width="13.625" style="2" customWidth="1"/>
    <col min="41" max="41" width="30.5" style="2" customWidth="1"/>
    <col min="42" max="51" width="13" style="2" customWidth="1"/>
    <col min="52" max="16384" width="13" style="2"/>
  </cols>
  <sheetData>
    <row r="1" spans="1:52" ht="18" customHeight="1" x14ac:dyDescent="0.15">
      <c r="W1" s="119" t="s">
        <v>73</v>
      </c>
      <c r="X1" s="119"/>
      <c r="Y1" s="119"/>
      <c r="Z1" s="119"/>
      <c r="AA1" s="119"/>
      <c r="AB1" s="119"/>
      <c r="AC1" s="119"/>
    </row>
    <row r="2" spans="1:52" ht="19.7" customHeight="1" thickBot="1" x14ac:dyDescent="0.2">
      <c r="A2" s="11" t="s">
        <v>97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I2" s="17" t="s">
        <v>112</v>
      </c>
    </row>
    <row r="3" spans="1:52" s="1" customFormat="1" ht="19.7" customHeight="1" thickBot="1" x14ac:dyDescent="0.2">
      <c r="A3" s="374" t="s">
        <v>0</v>
      </c>
      <c r="B3" s="375"/>
      <c r="C3" s="377"/>
      <c r="D3" s="377"/>
      <c r="E3" s="377"/>
      <c r="F3" s="377"/>
      <c r="G3" s="377"/>
      <c r="H3" s="377"/>
      <c r="I3" s="377"/>
      <c r="J3" s="377"/>
      <c r="K3" s="377"/>
      <c r="L3" s="377"/>
      <c r="M3" s="377"/>
      <c r="N3" s="378" t="s">
        <v>46</v>
      </c>
      <c r="O3" s="386"/>
      <c r="P3" s="386"/>
      <c r="Q3" s="379"/>
      <c r="R3" s="376" t="s">
        <v>48</v>
      </c>
      <c r="S3" s="377"/>
      <c r="T3" s="377"/>
      <c r="U3" s="377"/>
      <c r="V3" s="377"/>
      <c r="W3" s="377"/>
      <c r="X3" s="377"/>
      <c r="Y3" s="377"/>
      <c r="Z3" s="6" t="s">
        <v>49</v>
      </c>
      <c r="AA3" s="385"/>
      <c r="AB3" s="385"/>
      <c r="AC3" s="12" t="s">
        <v>50</v>
      </c>
      <c r="AD3" s="2"/>
      <c r="AE3" s="2"/>
      <c r="AF3" s="2"/>
      <c r="AI3" s="18" t="s">
        <v>93</v>
      </c>
    </row>
    <row r="4" spans="1:52" s="1" customFormat="1" ht="19.7" customHeight="1" thickBot="1" x14ac:dyDescent="0.2">
      <c r="A4" s="374" t="s">
        <v>44</v>
      </c>
      <c r="B4" s="375"/>
      <c r="C4" s="376"/>
      <c r="D4" s="377"/>
      <c r="E4" s="377"/>
      <c r="F4" s="377"/>
      <c r="G4" s="377"/>
      <c r="H4" s="377"/>
      <c r="I4" s="377"/>
      <c r="J4" s="377"/>
      <c r="K4" s="377"/>
      <c r="L4" s="377"/>
      <c r="M4" s="377"/>
      <c r="N4" s="378" t="s">
        <v>47</v>
      </c>
      <c r="O4" s="379"/>
      <c r="P4" s="376"/>
      <c r="Q4" s="377"/>
      <c r="R4" s="377"/>
      <c r="S4" s="377"/>
      <c r="T4" s="377"/>
      <c r="U4" s="380"/>
      <c r="V4" s="381" t="s">
        <v>51</v>
      </c>
      <c r="W4" s="382"/>
      <c r="X4" s="382"/>
      <c r="Y4" s="383"/>
      <c r="Z4" s="384"/>
      <c r="AA4" s="385"/>
      <c r="AB4" s="385"/>
      <c r="AC4" s="13" t="s">
        <v>53</v>
      </c>
      <c r="AD4" s="2"/>
      <c r="AE4" s="2"/>
      <c r="AF4" s="2"/>
      <c r="AI4" s="18" t="s">
        <v>58</v>
      </c>
    </row>
    <row r="5" spans="1:52" s="1" customFormat="1" ht="19.7" customHeight="1" thickBot="1" x14ac:dyDescent="0.2">
      <c r="A5" s="62" t="s">
        <v>71</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4"/>
      <c r="AD5" s="2"/>
      <c r="AE5" s="2"/>
      <c r="AF5" s="2"/>
    </row>
    <row r="6" spans="1:52" s="1" customFormat="1" ht="19.7" customHeight="1" thickBot="1" x14ac:dyDescent="0.2">
      <c r="A6" s="393" t="s">
        <v>58</v>
      </c>
      <c r="B6" s="394"/>
      <c r="C6" s="394"/>
      <c r="D6" s="394"/>
      <c r="E6" s="394"/>
      <c r="F6" s="394"/>
      <c r="G6" s="394"/>
      <c r="H6" s="394"/>
      <c r="I6" s="394"/>
      <c r="J6" s="394"/>
      <c r="K6" s="22" t="s">
        <v>52</v>
      </c>
      <c r="L6" s="23"/>
      <c r="M6" s="23"/>
      <c r="N6" s="346"/>
      <c r="O6" s="346"/>
      <c r="P6" s="346"/>
      <c r="Q6" s="346"/>
      <c r="R6" s="346"/>
      <c r="S6" s="346"/>
      <c r="T6" s="346"/>
      <c r="U6" s="38" t="s">
        <v>122</v>
      </c>
      <c r="V6" s="41"/>
      <c r="W6" s="38"/>
      <c r="X6" s="38"/>
      <c r="Y6" s="42"/>
      <c r="Z6" s="37" t="s">
        <v>121</v>
      </c>
      <c r="AA6" s="344"/>
      <c r="AB6" s="344"/>
      <c r="AC6" s="36" t="s">
        <v>120</v>
      </c>
      <c r="AD6" s="2"/>
      <c r="AE6" s="2"/>
      <c r="AF6" s="2"/>
      <c r="AJ6" s="44"/>
      <c r="AK6" s="43"/>
      <c r="AL6" s="44"/>
      <c r="AM6" s="27"/>
      <c r="AN6" s="44"/>
      <c r="AP6" s="45"/>
      <c r="AQ6" s="28"/>
      <c r="AR6" s="28"/>
      <c r="AS6" s="28"/>
      <c r="AT6" s="28"/>
      <c r="AU6" s="28"/>
      <c r="AV6" s="28"/>
      <c r="AW6" s="28"/>
      <c r="AX6" s="28"/>
    </row>
    <row r="7" spans="1:52" s="1" customFormat="1" ht="19.7" customHeight="1" thickBot="1" x14ac:dyDescent="0.2">
      <c r="A7" s="14" t="s">
        <v>153</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6"/>
      <c r="AD7" s="2"/>
      <c r="AE7" s="2"/>
      <c r="AF7" s="2"/>
      <c r="AK7" s="27"/>
    </row>
    <row r="8" spans="1:52" s="1" customFormat="1" ht="19.7" customHeight="1" x14ac:dyDescent="0.15">
      <c r="A8" s="243" t="s">
        <v>22</v>
      </c>
      <c r="B8" s="169" t="s">
        <v>5</v>
      </c>
      <c r="C8" s="246"/>
      <c r="D8" s="169" t="s">
        <v>57</v>
      </c>
      <c r="E8" s="364"/>
      <c r="F8" s="364"/>
      <c r="G8" s="246"/>
      <c r="H8" s="365" t="s">
        <v>2</v>
      </c>
      <c r="I8" s="366"/>
      <c r="J8" s="366"/>
      <c r="K8" s="366"/>
      <c r="L8" s="367"/>
      <c r="M8" s="249" t="s">
        <v>9</v>
      </c>
      <c r="N8" s="250"/>
      <c r="O8" s="250"/>
      <c r="P8" s="250"/>
      <c r="Q8" s="250"/>
      <c r="R8" s="251"/>
      <c r="S8" s="247" t="s">
        <v>3</v>
      </c>
      <c r="T8" s="247"/>
      <c r="U8" s="247"/>
      <c r="V8" s="247"/>
      <c r="W8" s="247"/>
      <c r="X8" s="247"/>
      <c r="Y8" s="247"/>
      <c r="Z8" s="247"/>
      <c r="AA8" s="348" t="s">
        <v>13</v>
      </c>
      <c r="AB8" s="349"/>
      <c r="AC8" s="350"/>
      <c r="AD8" s="5"/>
      <c r="AE8" s="5"/>
    </row>
    <row r="9" spans="1:52" s="1" customFormat="1" ht="19.7" customHeight="1" x14ac:dyDescent="0.15">
      <c r="A9" s="244"/>
      <c r="B9" s="254" t="s">
        <v>20</v>
      </c>
      <c r="C9" s="255"/>
      <c r="D9" s="256" t="s">
        <v>82</v>
      </c>
      <c r="E9" s="351"/>
      <c r="F9" s="351"/>
      <c r="G9" s="257"/>
      <c r="H9" s="368"/>
      <c r="I9" s="369"/>
      <c r="J9" s="369"/>
      <c r="K9" s="369"/>
      <c r="L9" s="370"/>
      <c r="M9" s="258" t="s">
        <v>21</v>
      </c>
      <c r="N9" s="259"/>
      <c r="O9" s="259"/>
      <c r="P9" s="259"/>
      <c r="Q9" s="259"/>
      <c r="R9" s="260"/>
      <c r="S9" s="126" t="s">
        <v>4</v>
      </c>
      <c r="T9" s="126"/>
      <c r="U9" s="126"/>
      <c r="V9" s="126"/>
      <c r="W9" s="126" t="s">
        <v>6</v>
      </c>
      <c r="X9" s="126"/>
      <c r="Y9" s="126"/>
      <c r="Z9" s="126"/>
      <c r="AA9" s="358" t="s">
        <v>12</v>
      </c>
      <c r="AB9" s="359"/>
      <c r="AC9" s="360"/>
      <c r="AD9" s="4"/>
      <c r="AE9" s="4"/>
    </row>
    <row r="10" spans="1:52" s="1" customFormat="1" ht="19.7" customHeight="1" x14ac:dyDescent="0.15">
      <c r="A10" s="244"/>
      <c r="B10" s="254"/>
      <c r="C10" s="255"/>
      <c r="D10" s="352"/>
      <c r="E10" s="353"/>
      <c r="F10" s="353"/>
      <c r="G10" s="354"/>
      <c r="H10" s="368"/>
      <c r="I10" s="369"/>
      <c r="J10" s="369"/>
      <c r="K10" s="369"/>
      <c r="L10" s="370"/>
      <c r="M10" s="261"/>
      <c r="N10" s="262"/>
      <c r="O10" s="262"/>
      <c r="P10" s="262"/>
      <c r="Q10" s="262"/>
      <c r="R10" s="263"/>
      <c r="S10" s="126"/>
      <c r="T10" s="126"/>
      <c r="U10" s="126"/>
      <c r="V10" s="126"/>
      <c r="W10" s="126" t="s">
        <v>7</v>
      </c>
      <c r="X10" s="126"/>
      <c r="Y10" s="126"/>
      <c r="Z10" s="126"/>
      <c r="AA10" s="358" t="s">
        <v>11</v>
      </c>
      <c r="AB10" s="359"/>
      <c r="AC10" s="360"/>
      <c r="AD10" s="4"/>
      <c r="AE10" s="4"/>
    </row>
    <row r="11" spans="1:52" s="1" customFormat="1" ht="19.7" customHeight="1" thickBot="1" x14ac:dyDescent="0.2">
      <c r="A11" s="245"/>
      <c r="B11" s="256"/>
      <c r="C11" s="257"/>
      <c r="D11" s="355"/>
      <c r="E11" s="356"/>
      <c r="F11" s="356"/>
      <c r="G11" s="357"/>
      <c r="H11" s="371"/>
      <c r="I11" s="372"/>
      <c r="J11" s="372"/>
      <c r="K11" s="372"/>
      <c r="L11" s="373"/>
      <c r="M11" s="266" t="s">
        <v>27</v>
      </c>
      <c r="N11" s="267"/>
      <c r="O11" s="267"/>
      <c r="P11" s="267"/>
      <c r="Q11" s="267"/>
      <c r="R11" s="268"/>
      <c r="S11" s="248"/>
      <c r="T11" s="248"/>
      <c r="U11" s="248"/>
      <c r="V11" s="248"/>
      <c r="W11" s="248" t="s">
        <v>8</v>
      </c>
      <c r="X11" s="248"/>
      <c r="Y11" s="248"/>
      <c r="Z11" s="248"/>
      <c r="AA11" s="361" t="s">
        <v>10</v>
      </c>
      <c r="AB11" s="362"/>
      <c r="AC11" s="363"/>
      <c r="AD11" s="10"/>
      <c r="AE11" s="10"/>
      <c r="AY11" s="26"/>
    </row>
    <row r="12" spans="1:52" s="1" customFormat="1" ht="19.7" customHeight="1" x14ac:dyDescent="0.15">
      <c r="A12" s="271" t="s">
        <v>23</v>
      </c>
      <c r="B12" s="218" t="s">
        <v>17</v>
      </c>
      <c r="C12" s="219"/>
      <c r="D12" s="316" t="s">
        <v>83</v>
      </c>
      <c r="E12" s="317"/>
      <c r="F12" s="317"/>
      <c r="G12" s="218"/>
      <c r="H12" s="221" t="s">
        <v>160</v>
      </c>
      <c r="I12" s="221"/>
      <c r="J12" s="221"/>
      <c r="K12" s="221"/>
      <c r="L12" s="221"/>
      <c r="M12" s="318" t="s">
        <v>28</v>
      </c>
      <c r="N12" s="318"/>
      <c r="O12" s="318"/>
      <c r="P12" s="318"/>
      <c r="Q12" s="318"/>
      <c r="R12" s="318"/>
      <c r="S12" s="221" t="s">
        <v>29</v>
      </c>
      <c r="T12" s="221"/>
      <c r="U12" s="221"/>
      <c r="V12" s="221"/>
      <c r="W12" s="225" t="s">
        <v>30</v>
      </c>
      <c r="X12" s="225"/>
      <c r="Y12" s="225"/>
      <c r="Z12" s="225"/>
      <c r="AA12" s="331" t="s">
        <v>151</v>
      </c>
      <c r="AB12" s="332"/>
      <c r="AC12" s="333"/>
      <c r="AD12" s="4"/>
      <c r="AE12" s="4"/>
      <c r="AI12" s="63" t="s">
        <v>18</v>
      </c>
      <c r="AJ12" s="64">
        <v>1</v>
      </c>
      <c r="AK12" s="64" t="s">
        <v>55</v>
      </c>
      <c r="AL12" s="64">
        <v>1</v>
      </c>
    </row>
    <row r="13" spans="1:52" s="1" customFormat="1" ht="19.7" customHeight="1" x14ac:dyDescent="0.15">
      <c r="A13" s="187"/>
      <c r="B13" s="94" t="s">
        <v>24</v>
      </c>
      <c r="C13" s="95"/>
      <c r="D13" s="95"/>
      <c r="E13" s="95"/>
      <c r="F13" s="95"/>
      <c r="G13" s="96"/>
      <c r="H13" s="222"/>
      <c r="I13" s="222"/>
      <c r="J13" s="222"/>
      <c r="K13" s="222"/>
      <c r="L13" s="222"/>
      <c r="M13" s="334" t="s">
        <v>76</v>
      </c>
      <c r="N13" s="334"/>
      <c r="O13" s="334"/>
      <c r="P13" s="334"/>
      <c r="Q13" s="334"/>
      <c r="R13" s="334"/>
      <c r="S13" s="222"/>
      <c r="T13" s="222"/>
      <c r="U13" s="222"/>
      <c r="V13" s="222"/>
      <c r="W13" s="228" t="s">
        <v>34</v>
      </c>
      <c r="X13" s="228"/>
      <c r="Y13" s="228"/>
      <c r="Z13" s="228"/>
      <c r="AA13" s="107" t="s">
        <v>152</v>
      </c>
      <c r="AB13" s="108"/>
      <c r="AC13" s="335"/>
      <c r="AD13" s="4"/>
      <c r="AE13" s="4"/>
      <c r="AI13" s="63" t="s">
        <v>19</v>
      </c>
      <c r="AJ13" s="64">
        <v>0.8</v>
      </c>
      <c r="AK13" s="64" t="s">
        <v>84</v>
      </c>
      <c r="AL13" s="65">
        <v>0.75</v>
      </c>
    </row>
    <row r="14" spans="1:52" s="1" customFormat="1" ht="19.7" customHeight="1" thickBot="1" x14ac:dyDescent="0.2">
      <c r="A14" s="272"/>
      <c r="B14" s="231">
        <f>VLOOKUP(B12,$AI$12:$AJ$14,2,FALSE)</f>
        <v>1</v>
      </c>
      <c r="C14" s="232"/>
      <c r="D14" s="389">
        <f>VLOOKUP(D12,$AK$12:$AL$15,2,FALSE)</f>
        <v>0.75</v>
      </c>
      <c r="E14" s="390"/>
      <c r="F14" s="390"/>
      <c r="G14" s="391"/>
      <c r="H14" s="223"/>
      <c r="I14" s="223"/>
      <c r="J14" s="223"/>
      <c r="K14" s="223"/>
      <c r="L14" s="223"/>
      <c r="M14" s="338" t="s">
        <v>81</v>
      </c>
      <c r="N14" s="338"/>
      <c r="O14" s="338"/>
      <c r="P14" s="338"/>
      <c r="Q14" s="338"/>
      <c r="R14" s="338"/>
      <c r="S14" s="223"/>
      <c r="T14" s="223"/>
      <c r="U14" s="223"/>
      <c r="V14" s="223"/>
      <c r="W14" s="234">
        <v>8500</v>
      </c>
      <c r="X14" s="235"/>
      <c r="Y14" s="235"/>
      <c r="Z14" s="67" t="s">
        <v>15</v>
      </c>
      <c r="AA14" s="87" t="s">
        <v>152</v>
      </c>
      <c r="AB14" s="88"/>
      <c r="AC14" s="339"/>
      <c r="AD14" s="10"/>
      <c r="AE14" s="10"/>
      <c r="AI14" s="2" t="s">
        <v>26</v>
      </c>
      <c r="AJ14" s="2"/>
      <c r="AK14" s="64" t="s">
        <v>85</v>
      </c>
      <c r="AL14" s="66">
        <v>0.5</v>
      </c>
      <c r="AZ14" s="25"/>
    </row>
    <row r="15" spans="1:52" s="1" customFormat="1" ht="19.7" customHeight="1" thickTop="1" x14ac:dyDescent="0.15">
      <c r="A15" s="271">
        <v>1</v>
      </c>
      <c r="B15" s="323" t="s">
        <v>25</v>
      </c>
      <c r="C15" s="324"/>
      <c r="D15" s="325" t="s">
        <v>25</v>
      </c>
      <c r="E15" s="326"/>
      <c r="F15" s="326"/>
      <c r="G15" s="327"/>
      <c r="H15" s="328"/>
      <c r="I15" s="328"/>
      <c r="J15" s="328"/>
      <c r="K15" s="328"/>
      <c r="L15" s="328"/>
      <c r="M15" s="329"/>
      <c r="N15" s="329"/>
      <c r="O15" s="329"/>
      <c r="P15" s="329"/>
      <c r="Q15" s="329"/>
      <c r="R15" s="329"/>
      <c r="S15" s="328"/>
      <c r="T15" s="328"/>
      <c r="U15" s="328"/>
      <c r="V15" s="328"/>
      <c r="W15" s="319" t="s">
        <v>16</v>
      </c>
      <c r="X15" s="319"/>
      <c r="Y15" s="319"/>
      <c r="Z15" s="319"/>
      <c r="AA15" s="320" t="s">
        <v>159</v>
      </c>
      <c r="AB15" s="321"/>
      <c r="AC15" s="322"/>
      <c r="AD15" s="4"/>
      <c r="AE15" s="4"/>
      <c r="AF15" s="4"/>
      <c r="AI15" s="2"/>
      <c r="AJ15" s="2"/>
      <c r="AK15" s="2" t="s">
        <v>26</v>
      </c>
      <c r="AL15" s="2"/>
    </row>
    <row r="16" spans="1:52" s="1" customFormat="1" ht="19.7" customHeight="1" x14ac:dyDescent="0.15">
      <c r="A16" s="187"/>
      <c r="B16" s="94" t="s">
        <v>24</v>
      </c>
      <c r="C16" s="95"/>
      <c r="D16" s="95"/>
      <c r="E16" s="95"/>
      <c r="F16" s="95"/>
      <c r="G16" s="96"/>
      <c r="H16" s="192"/>
      <c r="I16" s="192"/>
      <c r="J16" s="192"/>
      <c r="K16" s="192"/>
      <c r="L16" s="192"/>
      <c r="M16" s="301"/>
      <c r="N16" s="301"/>
      <c r="O16" s="301"/>
      <c r="P16" s="301"/>
      <c r="Q16" s="301"/>
      <c r="R16" s="301"/>
      <c r="S16" s="192"/>
      <c r="T16" s="192"/>
      <c r="U16" s="192"/>
      <c r="V16" s="192"/>
      <c r="W16" s="186" t="s">
        <v>14</v>
      </c>
      <c r="X16" s="186"/>
      <c r="Y16" s="186"/>
      <c r="Z16" s="186"/>
      <c r="AA16" s="202" t="s">
        <v>159</v>
      </c>
      <c r="AB16" s="203"/>
      <c r="AC16" s="204"/>
      <c r="AD16" s="4"/>
      <c r="AE16" s="4"/>
      <c r="AF16" s="4"/>
    </row>
    <row r="17" spans="1:32" s="1" customFormat="1" ht="19.7" customHeight="1" x14ac:dyDescent="0.15">
      <c r="A17" s="188"/>
      <c r="B17" s="194">
        <f>VLOOKUP(B15,$AI$12:$AJ$14,2,FALSE)</f>
        <v>0</v>
      </c>
      <c r="C17" s="195"/>
      <c r="D17" s="302">
        <f>VLOOKUP(D15,$AK$12:$AL$15,2,FALSE)</f>
        <v>0</v>
      </c>
      <c r="E17" s="303"/>
      <c r="F17" s="303"/>
      <c r="G17" s="304"/>
      <c r="H17" s="193"/>
      <c r="I17" s="193"/>
      <c r="J17" s="193"/>
      <c r="K17" s="193"/>
      <c r="L17" s="193"/>
      <c r="M17" s="330"/>
      <c r="N17" s="330"/>
      <c r="O17" s="330"/>
      <c r="P17" s="330"/>
      <c r="Q17" s="330"/>
      <c r="R17" s="330"/>
      <c r="S17" s="193"/>
      <c r="T17" s="193"/>
      <c r="U17" s="193"/>
      <c r="V17" s="193"/>
      <c r="W17" s="198"/>
      <c r="X17" s="199"/>
      <c r="Y17" s="199"/>
      <c r="Z17" s="69" t="s">
        <v>15</v>
      </c>
      <c r="AA17" s="202" t="s">
        <v>159</v>
      </c>
      <c r="AB17" s="203"/>
      <c r="AC17" s="204"/>
      <c r="AD17" s="10"/>
      <c r="AE17" s="10"/>
      <c r="AF17" s="10"/>
    </row>
    <row r="18" spans="1:32" s="1" customFormat="1" ht="19.7" customHeight="1" x14ac:dyDescent="0.15">
      <c r="A18" s="187">
        <v>2</v>
      </c>
      <c r="B18" s="298" t="s">
        <v>25</v>
      </c>
      <c r="C18" s="189"/>
      <c r="D18" s="298" t="s">
        <v>25</v>
      </c>
      <c r="E18" s="299"/>
      <c r="F18" s="299"/>
      <c r="G18" s="189"/>
      <c r="H18" s="192"/>
      <c r="I18" s="192"/>
      <c r="J18" s="192"/>
      <c r="K18" s="192"/>
      <c r="L18" s="192"/>
      <c r="M18" s="301"/>
      <c r="N18" s="301"/>
      <c r="O18" s="301"/>
      <c r="P18" s="301"/>
      <c r="Q18" s="301"/>
      <c r="R18" s="301"/>
      <c r="S18" s="192"/>
      <c r="T18" s="192"/>
      <c r="U18" s="192"/>
      <c r="V18" s="192"/>
      <c r="W18" s="182" t="s">
        <v>16</v>
      </c>
      <c r="X18" s="182"/>
      <c r="Y18" s="182"/>
      <c r="Z18" s="182"/>
      <c r="AA18" s="202" t="s">
        <v>159</v>
      </c>
      <c r="AB18" s="203"/>
      <c r="AC18" s="204"/>
      <c r="AD18" s="4"/>
      <c r="AE18" s="4"/>
      <c r="AF18" s="4"/>
    </row>
    <row r="19" spans="1:32" s="1" customFormat="1" ht="19.7" customHeight="1" x14ac:dyDescent="0.15">
      <c r="A19" s="187"/>
      <c r="B19" s="94" t="s">
        <v>24</v>
      </c>
      <c r="C19" s="95"/>
      <c r="D19" s="95"/>
      <c r="E19" s="95"/>
      <c r="F19" s="95"/>
      <c r="G19" s="96"/>
      <c r="H19" s="192"/>
      <c r="I19" s="192"/>
      <c r="J19" s="192"/>
      <c r="K19" s="192"/>
      <c r="L19" s="192"/>
      <c r="M19" s="301"/>
      <c r="N19" s="301"/>
      <c r="O19" s="301"/>
      <c r="P19" s="301"/>
      <c r="Q19" s="301"/>
      <c r="R19" s="301"/>
      <c r="S19" s="192"/>
      <c r="T19" s="192"/>
      <c r="U19" s="192"/>
      <c r="V19" s="192"/>
      <c r="W19" s="186" t="s">
        <v>14</v>
      </c>
      <c r="X19" s="186"/>
      <c r="Y19" s="186"/>
      <c r="Z19" s="186"/>
      <c r="AA19" s="202" t="s">
        <v>159</v>
      </c>
      <c r="AB19" s="203"/>
      <c r="AC19" s="204"/>
      <c r="AD19" s="4"/>
      <c r="AE19" s="4"/>
      <c r="AF19" s="4"/>
    </row>
    <row r="20" spans="1:32" s="1" customFormat="1" ht="19.7" customHeight="1" x14ac:dyDescent="0.15">
      <c r="A20" s="187"/>
      <c r="B20" s="158">
        <f>VLOOKUP(B18,$AI$12:$AJ$14,2,FALSE)</f>
        <v>0</v>
      </c>
      <c r="C20" s="205"/>
      <c r="D20" s="314">
        <f>VLOOKUP(D18,$AK$12:$AL$15,2,FALSE)</f>
        <v>0</v>
      </c>
      <c r="E20" s="315"/>
      <c r="F20" s="315"/>
      <c r="G20" s="162"/>
      <c r="H20" s="192"/>
      <c r="I20" s="192"/>
      <c r="J20" s="192"/>
      <c r="K20" s="192"/>
      <c r="L20" s="192"/>
      <c r="M20" s="301"/>
      <c r="N20" s="301"/>
      <c r="O20" s="301"/>
      <c r="P20" s="301"/>
      <c r="Q20" s="301"/>
      <c r="R20" s="301"/>
      <c r="S20" s="192"/>
      <c r="T20" s="192"/>
      <c r="U20" s="192"/>
      <c r="V20" s="192"/>
      <c r="W20" s="207"/>
      <c r="X20" s="208"/>
      <c r="Y20" s="208"/>
      <c r="Z20" s="68" t="s">
        <v>15</v>
      </c>
      <c r="AA20" s="202" t="s">
        <v>159</v>
      </c>
      <c r="AB20" s="203"/>
      <c r="AC20" s="204"/>
      <c r="AD20" s="10"/>
      <c r="AE20" s="10"/>
      <c r="AF20" s="10"/>
    </row>
    <row r="21" spans="1:32" s="1" customFormat="1" ht="19.7" customHeight="1" x14ac:dyDescent="0.15">
      <c r="A21" s="187">
        <v>3</v>
      </c>
      <c r="B21" s="298" t="s">
        <v>25</v>
      </c>
      <c r="C21" s="189"/>
      <c r="D21" s="298" t="s">
        <v>25</v>
      </c>
      <c r="E21" s="299"/>
      <c r="F21" s="299"/>
      <c r="G21" s="189"/>
      <c r="H21" s="192"/>
      <c r="I21" s="192"/>
      <c r="J21" s="192"/>
      <c r="K21" s="192"/>
      <c r="L21" s="192"/>
      <c r="M21" s="301"/>
      <c r="N21" s="301"/>
      <c r="O21" s="301"/>
      <c r="P21" s="301"/>
      <c r="Q21" s="301"/>
      <c r="R21" s="301"/>
      <c r="S21" s="192"/>
      <c r="T21" s="192"/>
      <c r="U21" s="192"/>
      <c r="V21" s="192"/>
      <c r="W21" s="182" t="s">
        <v>16</v>
      </c>
      <c r="X21" s="182"/>
      <c r="Y21" s="182"/>
      <c r="Z21" s="182"/>
      <c r="AA21" s="202" t="s">
        <v>158</v>
      </c>
      <c r="AB21" s="203"/>
      <c r="AC21" s="204"/>
      <c r="AD21" s="4"/>
      <c r="AE21" s="4"/>
      <c r="AF21" s="4"/>
    </row>
    <row r="22" spans="1:32" s="1" customFormat="1" ht="19.7" customHeight="1" x14ac:dyDescent="0.15">
      <c r="A22" s="187"/>
      <c r="B22" s="94" t="s">
        <v>24</v>
      </c>
      <c r="C22" s="95"/>
      <c r="D22" s="95"/>
      <c r="E22" s="95"/>
      <c r="F22" s="95"/>
      <c r="G22" s="96"/>
      <c r="H22" s="192"/>
      <c r="I22" s="192"/>
      <c r="J22" s="192"/>
      <c r="K22" s="192"/>
      <c r="L22" s="192"/>
      <c r="M22" s="301"/>
      <c r="N22" s="301"/>
      <c r="O22" s="301"/>
      <c r="P22" s="301"/>
      <c r="Q22" s="301"/>
      <c r="R22" s="301"/>
      <c r="S22" s="192"/>
      <c r="T22" s="192"/>
      <c r="U22" s="192"/>
      <c r="V22" s="192"/>
      <c r="W22" s="186" t="s">
        <v>14</v>
      </c>
      <c r="X22" s="186"/>
      <c r="Y22" s="186"/>
      <c r="Z22" s="186"/>
      <c r="AA22" s="202" t="s">
        <v>158</v>
      </c>
      <c r="AB22" s="203"/>
      <c r="AC22" s="204"/>
      <c r="AD22" s="4"/>
      <c r="AE22" s="4"/>
      <c r="AF22" s="4"/>
    </row>
    <row r="23" spans="1:32" s="1" customFormat="1" ht="19.7" customHeight="1" x14ac:dyDescent="0.15">
      <c r="A23" s="187"/>
      <c r="B23" s="158">
        <f>VLOOKUP(B21,$AI$12:$AJ$14,2,FALSE)</f>
        <v>0</v>
      </c>
      <c r="C23" s="205"/>
      <c r="D23" s="314">
        <f>VLOOKUP(D21,$AK$12:$AL$15,2,FALSE)</f>
        <v>0</v>
      </c>
      <c r="E23" s="315"/>
      <c r="F23" s="315"/>
      <c r="G23" s="162"/>
      <c r="H23" s="192"/>
      <c r="I23" s="192"/>
      <c r="J23" s="192"/>
      <c r="K23" s="192"/>
      <c r="L23" s="192"/>
      <c r="M23" s="301"/>
      <c r="N23" s="301"/>
      <c r="O23" s="301"/>
      <c r="P23" s="301"/>
      <c r="Q23" s="301"/>
      <c r="R23" s="301"/>
      <c r="S23" s="192"/>
      <c r="T23" s="192"/>
      <c r="U23" s="192"/>
      <c r="V23" s="192"/>
      <c r="W23" s="207"/>
      <c r="X23" s="208"/>
      <c r="Y23" s="208"/>
      <c r="Z23" s="68" t="s">
        <v>15</v>
      </c>
      <c r="AA23" s="202" t="s">
        <v>158</v>
      </c>
      <c r="AB23" s="203"/>
      <c r="AC23" s="204"/>
      <c r="AD23" s="10"/>
      <c r="AE23" s="10"/>
      <c r="AF23" s="10"/>
    </row>
    <row r="24" spans="1:32" s="1" customFormat="1" ht="19.7" customHeight="1" x14ac:dyDescent="0.15">
      <c r="A24" s="187">
        <v>4</v>
      </c>
      <c r="B24" s="298" t="s">
        <v>25</v>
      </c>
      <c r="C24" s="189"/>
      <c r="D24" s="298" t="s">
        <v>25</v>
      </c>
      <c r="E24" s="299"/>
      <c r="F24" s="299"/>
      <c r="G24" s="189"/>
      <c r="H24" s="192"/>
      <c r="I24" s="192"/>
      <c r="J24" s="192"/>
      <c r="K24" s="192"/>
      <c r="L24" s="192"/>
      <c r="M24" s="301"/>
      <c r="N24" s="301"/>
      <c r="O24" s="301"/>
      <c r="P24" s="301"/>
      <c r="Q24" s="301"/>
      <c r="R24" s="301"/>
      <c r="S24" s="192"/>
      <c r="T24" s="192"/>
      <c r="U24" s="192"/>
      <c r="V24" s="192"/>
      <c r="W24" s="182" t="s">
        <v>16</v>
      </c>
      <c r="X24" s="182"/>
      <c r="Y24" s="182"/>
      <c r="Z24" s="182"/>
      <c r="AA24" s="202" t="s">
        <v>158</v>
      </c>
      <c r="AB24" s="203"/>
      <c r="AC24" s="204"/>
      <c r="AD24" s="4"/>
      <c r="AE24" s="4"/>
      <c r="AF24" s="4"/>
    </row>
    <row r="25" spans="1:32" s="1" customFormat="1" ht="19.7" customHeight="1" x14ac:dyDescent="0.15">
      <c r="A25" s="187"/>
      <c r="B25" s="94" t="s">
        <v>24</v>
      </c>
      <c r="C25" s="95"/>
      <c r="D25" s="95"/>
      <c r="E25" s="95"/>
      <c r="F25" s="95"/>
      <c r="G25" s="96"/>
      <c r="H25" s="192"/>
      <c r="I25" s="192"/>
      <c r="J25" s="192"/>
      <c r="K25" s="192"/>
      <c r="L25" s="192"/>
      <c r="M25" s="301"/>
      <c r="N25" s="301"/>
      <c r="O25" s="301"/>
      <c r="P25" s="301"/>
      <c r="Q25" s="301"/>
      <c r="R25" s="301"/>
      <c r="S25" s="192"/>
      <c r="T25" s="192"/>
      <c r="U25" s="192"/>
      <c r="V25" s="192"/>
      <c r="W25" s="186" t="s">
        <v>14</v>
      </c>
      <c r="X25" s="186"/>
      <c r="Y25" s="186"/>
      <c r="Z25" s="186"/>
      <c r="AA25" s="202" t="s">
        <v>158</v>
      </c>
      <c r="AB25" s="203"/>
      <c r="AC25" s="204"/>
      <c r="AD25" s="4"/>
      <c r="AE25" s="4"/>
      <c r="AF25" s="4"/>
    </row>
    <row r="26" spans="1:32" s="1" customFormat="1" ht="19.7" customHeight="1" x14ac:dyDescent="0.15">
      <c r="A26" s="187"/>
      <c r="B26" s="158">
        <f>VLOOKUP(B24,$AI$12:$AJ$14,2,FALSE)</f>
        <v>0</v>
      </c>
      <c r="C26" s="205"/>
      <c r="D26" s="314">
        <f>VLOOKUP(D24,$AK$12:$AL$15,2,FALSE)</f>
        <v>0</v>
      </c>
      <c r="E26" s="315"/>
      <c r="F26" s="315"/>
      <c r="G26" s="162"/>
      <c r="H26" s="192"/>
      <c r="I26" s="192"/>
      <c r="J26" s="192"/>
      <c r="K26" s="192"/>
      <c r="L26" s="192"/>
      <c r="M26" s="301"/>
      <c r="N26" s="301"/>
      <c r="O26" s="301"/>
      <c r="P26" s="301"/>
      <c r="Q26" s="301"/>
      <c r="R26" s="301"/>
      <c r="S26" s="192"/>
      <c r="T26" s="192"/>
      <c r="U26" s="192"/>
      <c r="V26" s="192"/>
      <c r="W26" s="207"/>
      <c r="X26" s="208"/>
      <c r="Y26" s="208"/>
      <c r="Z26" s="68" t="s">
        <v>15</v>
      </c>
      <c r="AA26" s="202" t="s">
        <v>158</v>
      </c>
      <c r="AB26" s="203"/>
      <c r="AC26" s="204"/>
      <c r="AD26" s="10"/>
      <c r="AE26" s="10"/>
      <c r="AF26" s="10"/>
    </row>
    <row r="27" spans="1:32" s="1" customFormat="1" ht="19.7" customHeight="1" x14ac:dyDescent="0.15">
      <c r="A27" s="187">
        <v>5</v>
      </c>
      <c r="B27" s="298" t="s">
        <v>25</v>
      </c>
      <c r="C27" s="189"/>
      <c r="D27" s="298" t="s">
        <v>25</v>
      </c>
      <c r="E27" s="299"/>
      <c r="F27" s="299"/>
      <c r="G27" s="189"/>
      <c r="H27" s="192"/>
      <c r="I27" s="192"/>
      <c r="J27" s="192"/>
      <c r="K27" s="192"/>
      <c r="L27" s="192"/>
      <c r="M27" s="301"/>
      <c r="N27" s="301"/>
      <c r="O27" s="301"/>
      <c r="P27" s="301"/>
      <c r="Q27" s="301"/>
      <c r="R27" s="301"/>
      <c r="S27" s="192"/>
      <c r="T27" s="192"/>
      <c r="U27" s="192"/>
      <c r="V27" s="192"/>
      <c r="W27" s="182" t="s">
        <v>16</v>
      </c>
      <c r="X27" s="182"/>
      <c r="Y27" s="182"/>
      <c r="Z27" s="182"/>
      <c r="AA27" s="202" t="s">
        <v>158</v>
      </c>
      <c r="AB27" s="203"/>
      <c r="AC27" s="204"/>
      <c r="AD27" s="4"/>
      <c r="AE27" s="4"/>
      <c r="AF27" s="4"/>
    </row>
    <row r="28" spans="1:32" s="1" customFormat="1" ht="19.7" customHeight="1" x14ac:dyDescent="0.15">
      <c r="A28" s="187"/>
      <c r="B28" s="94" t="s">
        <v>24</v>
      </c>
      <c r="C28" s="95"/>
      <c r="D28" s="95"/>
      <c r="E28" s="95"/>
      <c r="F28" s="95"/>
      <c r="G28" s="96"/>
      <c r="H28" s="192"/>
      <c r="I28" s="192"/>
      <c r="J28" s="192"/>
      <c r="K28" s="192"/>
      <c r="L28" s="192"/>
      <c r="M28" s="301"/>
      <c r="N28" s="301"/>
      <c r="O28" s="301"/>
      <c r="P28" s="301"/>
      <c r="Q28" s="301"/>
      <c r="R28" s="301"/>
      <c r="S28" s="192"/>
      <c r="T28" s="192"/>
      <c r="U28" s="192"/>
      <c r="V28" s="192"/>
      <c r="W28" s="186" t="s">
        <v>14</v>
      </c>
      <c r="X28" s="186"/>
      <c r="Y28" s="186"/>
      <c r="Z28" s="186"/>
      <c r="AA28" s="202" t="s">
        <v>158</v>
      </c>
      <c r="AB28" s="203"/>
      <c r="AC28" s="204"/>
      <c r="AD28" s="4"/>
      <c r="AE28" s="4"/>
      <c r="AF28" s="4"/>
    </row>
    <row r="29" spans="1:32" s="1" customFormat="1" ht="19.7" customHeight="1" thickBot="1" x14ac:dyDescent="0.2">
      <c r="A29" s="297"/>
      <c r="B29" s="194">
        <f>VLOOKUP(B27,$AI$12:$AJ$14,2,FALSE)</f>
        <v>0</v>
      </c>
      <c r="C29" s="195"/>
      <c r="D29" s="302">
        <f>VLOOKUP(D27,$AK$12:$AL$15,2,FALSE)</f>
        <v>0</v>
      </c>
      <c r="E29" s="303"/>
      <c r="F29" s="303"/>
      <c r="G29" s="304"/>
      <c r="H29" s="193"/>
      <c r="I29" s="193"/>
      <c r="J29" s="300"/>
      <c r="K29" s="300"/>
      <c r="L29" s="300"/>
      <c r="M29" s="305"/>
      <c r="N29" s="305"/>
      <c r="O29" s="305"/>
      <c r="P29" s="305"/>
      <c r="Q29" s="305"/>
      <c r="R29" s="305"/>
      <c r="S29" s="300"/>
      <c r="T29" s="300"/>
      <c r="U29" s="300"/>
      <c r="V29" s="300"/>
      <c r="W29" s="306"/>
      <c r="X29" s="307"/>
      <c r="Y29" s="307"/>
      <c r="Z29" s="78" t="s">
        <v>15</v>
      </c>
      <c r="AA29" s="308" t="s">
        <v>158</v>
      </c>
      <c r="AB29" s="309"/>
      <c r="AC29" s="310"/>
      <c r="AD29" s="10"/>
      <c r="AE29" s="10"/>
      <c r="AF29" s="10"/>
    </row>
    <row r="30" spans="1:32" s="1" customFormat="1" ht="19.7" customHeight="1" x14ac:dyDescent="0.15">
      <c r="A30" s="283" t="s">
        <v>66</v>
      </c>
      <c r="B30" s="285" t="s">
        <v>60</v>
      </c>
      <c r="C30" s="285"/>
      <c r="D30" s="285"/>
      <c r="E30" s="285"/>
      <c r="F30" s="285" t="s">
        <v>61</v>
      </c>
      <c r="G30" s="285"/>
      <c r="H30" s="285"/>
      <c r="I30" s="285"/>
      <c r="J30" s="286" t="s">
        <v>62</v>
      </c>
      <c r="K30" s="286"/>
      <c r="L30" s="286"/>
      <c r="M30" s="286"/>
      <c r="N30" s="286" t="s">
        <v>63</v>
      </c>
      <c r="O30" s="286"/>
      <c r="P30" s="286"/>
      <c r="Q30" s="286"/>
      <c r="R30" s="286" t="s">
        <v>64</v>
      </c>
      <c r="S30" s="286"/>
      <c r="T30" s="286"/>
      <c r="U30" s="286"/>
      <c r="V30" s="311" t="s">
        <v>67</v>
      </c>
      <c r="W30" s="312"/>
      <c r="X30" s="312"/>
      <c r="Y30" s="312"/>
      <c r="Z30" s="312"/>
      <c r="AA30" s="312"/>
      <c r="AB30" s="312"/>
      <c r="AC30" s="313"/>
      <c r="AD30" s="10"/>
      <c r="AE30" s="10"/>
    </row>
    <row r="31" spans="1:32" s="1" customFormat="1" ht="19.7" customHeight="1" x14ac:dyDescent="0.15">
      <c r="A31" s="284"/>
      <c r="B31" s="280" t="s">
        <v>59</v>
      </c>
      <c r="C31" s="280"/>
      <c r="D31" s="281">
        <v>2</v>
      </c>
      <c r="E31" s="282"/>
      <c r="F31" s="280" t="s">
        <v>59</v>
      </c>
      <c r="G31" s="280"/>
      <c r="H31" s="281">
        <v>2</v>
      </c>
      <c r="I31" s="282"/>
      <c r="J31" s="280" t="s">
        <v>59</v>
      </c>
      <c r="K31" s="280"/>
      <c r="L31" s="281">
        <v>2</v>
      </c>
      <c r="M31" s="282"/>
      <c r="N31" s="280" t="s">
        <v>59</v>
      </c>
      <c r="O31" s="280"/>
      <c r="P31" s="281">
        <v>2</v>
      </c>
      <c r="Q31" s="282"/>
      <c r="R31" s="280" t="s">
        <v>59</v>
      </c>
      <c r="S31" s="280"/>
      <c r="T31" s="281">
        <v>2</v>
      </c>
      <c r="U31" s="282"/>
      <c r="V31" s="288">
        <f>SUM(B32:U33)</f>
        <v>0</v>
      </c>
      <c r="W31" s="289"/>
      <c r="X31" s="289"/>
      <c r="Y31" s="289"/>
      <c r="Z31" s="289"/>
      <c r="AA31" s="289"/>
      <c r="AB31" s="289"/>
      <c r="AC31" s="290"/>
      <c r="AD31" s="10"/>
      <c r="AE31" s="10"/>
    </row>
    <row r="32" spans="1:32" s="1" customFormat="1" ht="18" customHeight="1" x14ac:dyDescent="0.15">
      <c r="A32" s="284"/>
      <c r="B32" s="287">
        <f>D31*B17*D17</f>
        <v>0</v>
      </c>
      <c r="C32" s="287"/>
      <c r="D32" s="287"/>
      <c r="E32" s="287"/>
      <c r="F32" s="287">
        <f>H31*B20*D20</f>
        <v>0</v>
      </c>
      <c r="G32" s="287"/>
      <c r="H32" s="287"/>
      <c r="I32" s="287"/>
      <c r="J32" s="287">
        <f>L31*B23*D23</f>
        <v>0</v>
      </c>
      <c r="K32" s="287"/>
      <c r="L32" s="287"/>
      <c r="M32" s="287"/>
      <c r="N32" s="287">
        <f>P31*B26*D26</f>
        <v>0</v>
      </c>
      <c r="O32" s="287"/>
      <c r="P32" s="287"/>
      <c r="Q32" s="287"/>
      <c r="R32" s="287">
        <f>T31*B29*D29</f>
        <v>0</v>
      </c>
      <c r="S32" s="287"/>
      <c r="T32" s="287"/>
      <c r="U32" s="287"/>
      <c r="V32" s="291"/>
      <c r="W32" s="292"/>
      <c r="X32" s="292"/>
      <c r="Y32" s="292"/>
      <c r="Z32" s="292"/>
      <c r="AA32" s="292"/>
      <c r="AB32" s="292"/>
      <c r="AC32" s="293"/>
      <c r="AD32" s="10"/>
      <c r="AE32" s="10"/>
    </row>
    <row r="33" spans="1:43" s="1" customFormat="1" ht="18" customHeight="1" x14ac:dyDescent="0.15">
      <c r="A33" s="284"/>
      <c r="B33" s="287"/>
      <c r="C33" s="287"/>
      <c r="D33" s="287"/>
      <c r="E33" s="287"/>
      <c r="F33" s="287"/>
      <c r="G33" s="287"/>
      <c r="H33" s="287"/>
      <c r="I33" s="287"/>
      <c r="J33" s="287"/>
      <c r="K33" s="287"/>
      <c r="L33" s="287"/>
      <c r="M33" s="287"/>
      <c r="N33" s="287"/>
      <c r="O33" s="287"/>
      <c r="P33" s="287"/>
      <c r="Q33" s="287"/>
      <c r="R33" s="287"/>
      <c r="S33" s="287"/>
      <c r="T33" s="287"/>
      <c r="U33" s="287"/>
      <c r="V33" s="294"/>
      <c r="W33" s="295"/>
      <c r="X33" s="295"/>
      <c r="Y33" s="295"/>
      <c r="Z33" s="295"/>
      <c r="AA33" s="295"/>
      <c r="AB33" s="295"/>
      <c r="AC33" s="296"/>
      <c r="AD33" s="10"/>
      <c r="AE33" s="10"/>
      <c r="AH33" s="2"/>
      <c r="AI33" s="2"/>
      <c r="AJ33" s="2"/>
      <c r="AK33" s="2"/>
      <c r="AL33" s="2"/>
      <c r="AM33" s="2"/>
      <c r="AN33" s="2"/>
      <c r="AO33" s="2"/>
      <c r="AP33" s="2"/>
    </row>
    <row r="34" spans="1:43" s="1" customFormat="1" ht="24" customHeight="1" x14ac:dyDescent="0.15">
      <c r="A34" s="276" t="s">
        <v>68</v>
      </c>
      <c r="B34" s="277" t="s">
        <v>143</v>
      </c>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9"/>
      <c r="AD34" s="10"/>
      <c r="AE34" s="10"/>
      <c r="AF34" s="10"/>
      <c r="AI34" s="2"/>
      <c r="AJ34" s="2"/>
      <c r="AK34" s="2"/>
      <c r="AL34" s="2"/>
      <c r="AM34" s="2"/>
      <c r="AN34" s="2"/>
      <c r="AO34" s="2"/>
      <c r="AP34" s="2"/>
      <c r="AQ34" s="2"/>
    </row>
    <row r="35" spans="1:43" s="1" customFormat="1" ht="15" customHeight="1" x14ac:dyDescent="0.15">
      <c r="A35" s="276"/>
      <c r="B35" s="133" t="s">
        <v>164</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5"/>
      <c r="AD35" s="10"/>
      <c r="AE35" s="10"/>
      <c r="AF35" s="10"/>
      <c r="AI35" s="2"/>
      <c r="AJ35" s="2"/>
      <c r="AK35" s="2"/>
      <c r="AL35" s="2"/>
      <c r="AM35" s="2"/>
      <c r="AN35" s="2"/>
      <c r="AO35" s="2"/>
      <c r="AP35" s="2"/>
      <c r="AQ35" s="2"/>
    </row>
    <row r="36" spans="1:43" ht="15" customHeight="1" x14ac:dyDescent="0.15">
      <c r="A36" s="276"/>
      <c r="B36" s="238" t="s">
        <v>69</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40"/>
    </row>
    <row r="37" spans="1:43" ht="15" customHeight="1" x14ac:dyDescent="0.15">
      <c r="A37" s="276"/>
      <c r="B37" s="238" t="s">
        <v>155</v>
      </c>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40"/>
    </row>
    <row r="38" spans="1:43" ht="15" customHeight="1" x14ac:dyDescent="0.15">
      <c r="A38" s="276"/>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79"/>
    </row>
    <row r="39" spans="1:43" ht="15" customHeight="1" x14ac:dyDescent="0.15">
      <c r="A39" s="276"/>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1"/>
    </row>
    <row r="40" spans="1:43" ht="12.75" customHeight="1" x14ac:dyDescent="0.15">
      <c r="A40" s="4"/>
      <c r="B40" s="4"/>
      <c r="C40" s="4"/>
      <c r="D40" s="4"/>
      <c r="E40" s="4"/>
    </row>
    <row r="41" spans="1:43" ht="12.75" customHeight="1" x14ac:dyDescent="0.15">
      <c r="A41" s="4"/>
      <c r="B41" s="4"/>
      <c r="C41" s="4"/>
      <c r="D41" s="4"/>
      <c r="E41" s="4"/>
    </row>
  </sheetData>
  <dataConsolidate/>
  <mergeCells count="164">
    <mergeCell ref="A4:B4"/>
    <mergeCell ref="C4:M4"/>
    <mergeCell ref="N4:O4"/>
    <mergeCell ref="P4:U4"/>
    <mergeCell ref="V4:Y4"/>
    <mergeCell ref="Z4:AB4"/>
    <mergeCell ref="W1:Y1"/>
    <mergeCell ref="Z1:AC1"/>
    <mergeCell ref="A3:B3"/>
    <mergeCell ref="C3:M3"/>
    <mergeCell ref="N3:Q3"/>
    <mergeCell ref="R3:Y3"/>
    <mergeCell ref="AA3:AB3"/>
    <mergeCell ref="A6:J6"/>
    <mergeCell ref="N6:T6"/>
    <mergeCell ref="AA6:AB6"/>
    <mergeCell ref="S8:Z8"/>
    <mergeCell ref="W11:Z11"/>
    <mergeCell ref="AA8:AC8"/>
    <mergeCell ref="B9:C11"/>
    <mergeCell ref="D9:G11"/>
    <mergeCell ref="M9:R10"/>
    <mergeCell ref="S9:V11"/>
    <mergeCell ref="W9:Z9"/>
    <mergeCell ref="AA9:AC9"/>
    <mergeCell ref="W10:Z10"/>
    <mergeCell ref="AA10:AC10"/>
    <mergeCell ref="M11:R11"/>
    <mergeCell ref="AA11:AC11"/>
    <mergeCell ref="A8:A11"/>
    <mergeCell ref="B8:C8"/>
    <mergeCell ref="D8:G8"/>
    <mergeCell ref="H8:L11"/>
    <mergeCell ref="M8:R8"/>
    <mergeCell ref="S12:V14"/>
    <mergeCell ref="W12:Z12"/>
    <mergeCell ref="AA12:AC12"/>
    <mergeCell ref="B13:G13"/>
    <mergeCell ref="M13:R13"/>
    <mergeCell ref="W13:Z13"/>
    <mergeCell ref="AA13:AC13"/>
    <mergeCell ref="B14:C14"/>
    <mergeCell ref="D14:G14"/>
    <mergeCell ref="M14:R14"/>
    <mergeCell ref="W14:Y14"/>
    <mergeCell ref="AA14:AC14"/>
    <mergeCell ref="W15:Z15"/>
    <mergeCell ref="AA15:AC15"/>
    <mergeCell ref="B16:G16"/>
    <mergeCell ref="M16:R16"/>
    <mergeCell ref="W16:Z16"/>
    <mergeCell ref="AA16:AC16"/>
    <mergeCell ref="A15:A17"/>
    <mergeCell ref="B15:C15"/>
    <mergeCell ref="D15:G15"/>
    <mergeCell ref="H15:L17"/>
    <mergeCell ref="M15:R15"/>
    <mergeCell ref="S15:V17"/>
    <mergeCell ref="B17:C17"/>
    <mergeCell ref="D17:G17"/>
    <mergeCell ref="M17:R17"/>
    <mergeCell ref="W17:Y17"/>
    <mergeCell ref="AA17:AC17"/>
    <mergeCell ref="A12:A14"/>
    <mergeCell ref="B12:C12"/>
    <mergeCell ref="D12:G12"/>
    <mergeCell ref="H12:L14"/>
    <mergeCell ref="M12:R12"/>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W21:Z21"/>
    <mergeCell ref="AA21:AC21"/>
    <mergeCell ref="B22:G22"/>
    <mergeCell ref="M22:R22"/>
    <mergeCell ref="W22:Z22"/>
    <mergeCell ref="AA22:AC22"/>
    <mergeCell ref="A21:A23"/>
    <mergeCell ref="B21:C21"/>
    <mergeCell ref="D21:G21"/>
    <mergeCell ref="H21:L23"/>
    <mergeCell ref="M21:R21"/>
    <mergeCell ref="S21:V23"/>
    <mergeCell ref="B23:C23"/>
    <mergeCell ref="D23:G23"/>
    <mergeCell ref="M23:R23"/>
    <mergeCell ref="W23:Y23"/>
    <mergeCell ref="AA23:AC23"/>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N32:Q33"/>
    <mergeCell ref="R32:U33"/>
    <mergeCell ref="V31:AC33"/>
    <mergeCell ref="A27:A29"/>
    <mergeCell ref="B27:C27"/>
    <mergeCell ref="D27:G27"/>
    <mergeCell ref="H27:L29"/>
    <mergeCell ref="M27:R27"/>
    <mergeCell ref="S27:V29"/>
    <mergeCell ref="B29:C29"/>
    <mergeCell ref="D29:G29"/>
    <mergeCell ref="M29:R29"/>
    <mergeCell ref="W27:Z27"/>
    <mergeCell ref="AA27:AC27"/>
    <mergeCell ref="B28:G28"/>
    <mergeCell ref="M28:R28"/>
    <mergeCell ref="W28:Z28"/>
    <mergeCell ref="AA28:AC28"/>
    <mergeCell ref="W29:Y29"/>
    <mergeCell ref="AA29:AC29"/>
    <mergeCell ref="V30:AC30"/>
    <mergeCell ref="B36:AC36"/>
    <mergeCell ref="B37:AC37"/>
    <mergeCell ref="A34:A39"/>
    <mergeCell ref="B34:AC34"/>
    <mergeCell ref="B35:AC35"/>
    <mergeCell ref="N31:O31"/>
    <mergeCell ref="P31:Q31"/>
    <mergeCell ref="R31:S31"/>
    <mergeCell ref="T31:U31"/>
    <mergeCell ref="B31:C31"/>
    <mergeCell ref="D31:E31"/>
    <mergeCell ref="F31:G31"/>
    <mergeCell ref="H31:I31"/>
    <mergeCell ref="J31:K31"/>
    <mergeCell ref="L31:M31"/>
    <mergeCell ref="A30:A33"/>
    <mergeCell ref="B30:E30"/>
    <mergeCell ref="F30:I30"/>
    <mergeCell ref="J30:M30"/>
    <mergeCell ref="N30:Q30"/>
    <mergeCell ref="R30:U30"/>
    <mergeCell ref="B32:E33"/>
    <mergeCell ref="F32:I33"/>
    <mergeCell ref="J32:M33"/>
  </mergeCells>
  <phoneticPr fontId="1"/>
  <dataValidations count="3">
    <dataValidation type="list" allowBlank="1" showInputMessage="1" showErrorMessage="1" sqref="D15:G15 D27:G27 D24:G24 D21:G21 D18:G18 D12:G12" xr:uid="{00000000-0002-0000-0400-000000000000}">
      <formula1>$AK$12:$AK$15</formula1>
    </dataValidation>
    <dataValidation type="list" allowBlank="1" showInputMessage="1" showErrorMessage="1" sqref="B12:C12 B27:C27 B24:C24 B21:C21 B18:C18 B15:C15" xr:uid="{00000000-0002-0000-0400-000001000000}">
      <formula1>$AI$12:$AI$14</formula1>
    </dataValidation>
    <dataValidation type="list" allowBlank="1" showInputMessage="1" showErrorMessage="1" sqref="A6:J6" xr:uid="{00000000-0002-0000-0400-000002000000}">
      <formula1>$AI$2:$AI$4</formula1>
    </dataValidation>
  </dataValidations>
  <pageMargins left="0.78740157480314965" right="0.39370078740157483" top="0.78740157480314965" bottom="0.78740157480314965" header="0.59055118110236227" footer="0.39370078740157483"/>
  <pageSetup paperSize="9" scale="94" orientation="portrait" r:id="rId1"/>
  <headerFooter>
    <oddHeader>&amp;L&amp;"ＭＳ 明朝,標準"&amp;10（様式７）</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41"/>
  <sheetViews>
    <sheetView showGridLines="0" view="pageBreakPreview" topLeftCell="A23" zoomScaleNormal="100" zoomScaleSheetLayoutView="100" workbookViewId="0">
      <selection activeCell="B36" sqref="B36:AC36"/>
    </sheetView>
  </sheetViews>
  <sheetFormatPr defaultColWidth="13" defaultRowHeight="12" x14ac:dyDescent="0.15"/>
  <cols>
    <col min="1" max="15" width="3.125" style="2" customWidth="1"/>
    <col min="16" max="16" width="3" style="2" customWidth="1"/>
    <col min="17" max="28" width="3.125" style="2" customWidth="1"/>
    <col min="29" max="29" width="4.375" style="2" customWidth="1"/>
    <col min="30" max="33" width="2.125" style="2" customWidth="1"/>
    <col min="34" max="34" width="11.5" style="2" customWidth="1"/>
    <col min="35" max="35" width="15.625" style="2" customWidth="1"/>
    <col min="36" max="36" width="10.5" style="2" customWidth="1"/>
    <col min="37" max="37" width="9.5" style="2" customWidth="1"/>
    <col min="38" max="38" width="13" style="2" customWidth="1"/>
    <col min="39" max="39" width="9.5" style="2" customWidth="1"/>
    <col min="40" max="40" width="13.625" style="2" customWidth="1"/>
    <col min="41" max="41" width="30.5" style="2" customWidth="1"/>
    <col min="42" max="51" width="13" style="2" customWidth="1"/>
    <col min="52" max="16384" width="13" style="2"/>
  </cols>
  <sheetData>
    <row r="1" spans="1:52" ht="18" customHeight="1" x14ac:dyDescent="0.15">
      <c r="W1" s="119" t="s">
        <v>73</v>
      </c>
      <c r="X1" s="119"/>
      <c r="Y1" s="119"/>
      <c r="Z1" s="119"/>
      <c r="AA1" s="119"/>
      <c r="AB1" s="119"/>
      <c r="AC1" s="119"/>
    </row>
    <row r="2" spans="1:52" ht="19.7" customHeight="1" thickBot="1" x14ac:dyDescent="0.2">
      <c r="A2" s="11" t="s">
        <v>87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I2" s="17" t="s">
        <v>123</v>
      </c>
    </row>
    <row r="3" spans="1:52" s="1" customFormat="1" ht="19.7" customHeight="1" thickBot="1" x14ac:dyDescent="0.2">
      <c r="A3" s="374" t="s">
        <v>0</v>
      </c>
      <c r="B3" s="375"/>
      <c r="C3" s="377" t="s">
        <v>45</v>
      </c>
      <c r="D3" s="377"/>
      <c r="E3" s="377"/>
      <c r="F3" s="377"/>
      <c r="G3" s="377"/>
      <c r="H3" s="377"/>
      <c r="I3" s="377"/>
      <c r="J3" s="377"/>
      <c r="K3" s="377"/>
      <c r="L3" s="377"/>
      <c r="M3" s="377"/>
      <c r="N3" s="378" t="s">
        <v>46</v>
      </c>
      <c r="O3" s="386"/>
      <c r="P3" s="386"/>
      <c r="Q3" s="379"/>
      <c r="R3" s="376" t="s">
        <v>48</v>
      </c>
      <c r="S3" s="377"/>
      <c r="T3" s="377"/>
      <c r="U3" s="377"/>
      <c r="V3" s="377"/>
      <c r="W3" s="377"/>
      <c r="X3" s="377"/>
      <c r="Y3" s="377"/>
      <c r="Z3" s="6" t="s">
        <v>49</v>
      </c>
      <c r="AA3" s="385"/>
      <c r="AB3" s="385"/>
      <c r="AC3" s="12" t="s">
        <v>50</v>
      </c>
      <c r="AD3" s="2"/>
      <c r="AE3" s="2"/>
      <c r="AF3" s="2"/>
      <c r="AI3" s="17" t="s">
        <v>156</v>
      </c>
    </row>
    <row r="4" spans="1:52" s="1" customFormat="1" ht="19.7" customHeight="1" thickBot="1" x14ac:dyDescent="0.2">
      <c r="A4" s="374" t="s">
        <v>44</v>
      </c>
      <c r="B4" s="375"/>
      <c r="C4" s="376"/>
      <c r="D4" s="377"/>
      <c r="E4" s="377"/>
      <c r="F4" s="377"/>
      <c r="G4" s="377"/>
      <c r="H4" s="377"/>
      <c r="I4" s="377"/>
      <c r="J4" s="377"/>
      <c r="K4" s="377"/>
      <c r="L4" s="377"/>
      <c r="M4" s="377"/>
      <c r="N4" s="378" t="s">
        <v>47</v>
      </c>
      <c r="O4" s="379"/>
      <c r="P4" s="376"/>
      <c r="Q4" s="377"/>
      <c r="R4" s="377"/>
      <c r="S4" s="377"/>
      <c r="T4" s="377"/>
      <c r="U4" s="380"/>
      <c r="V4" s="381" t="s">
        <v>51</v>
      </c>
      <c r="W4" s="382"/>
      <c r="X4" s="382"/>
      <c r="Y4" s="383"/>
      <c r="Z4" s="384"/>
      <c r="AA4" s="385"/>
      <c r="AB4" s="385"/>
      <c r="AC4" s="13" t="s">
        <v>53</v>
      </c>
      <c r="AD4" s="2"/>
      <c r="AE4" s="2"/>
      <c r="AF4" s="2"/>
      <c r="AI4" s="18" t="s">
        <v>157</v>
      </c>
    </row>
    <row r="5" spans="1:52" s="1" customFormat="1" ht="19.7" customHeight="1" thickBot="1" x14ac:dyDescent="0.2">
      <c r="A5" s="62" t="s">
        <v>71</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4"/>
      <c r="AD5" s="2"/>
      <c r="AE5" s="2"/>
      <c r="AF5" s="2"/>
      <c r="AI5" s="49" t="s">
        <v>124</v>
      </c>
    </row>
    <row r="6" spans="1:52" s="1" customFormat="1" ht="19.7" customHeight="1" thickBot="1" x14ac:dyDescent="0.2">
      <c r="A6" s="393"/>
      <c r="B6" s="394"/>
      <c r="C6" s="394"/>
      <c r="D6" s="394"/>
      <c r="E6" s="394"/>
      <c r="F6" s="394"/>
      <c r="G6" s="394"/>
      <c r="H6" s="394"/>
      <c r="I6" s="394"/>
      <c r="J6" s="394"/>
      <c r="K6" s="22" t="s">
        <v>52</v>
      </c>
      <c r="L6" s="23"/>
      <c r="M6" s="23"/>
      <c r="N6" s="346"/>
      <c r="O6" s="346"/>
      <c r="P6" s="346"/>
      <c r="Q6" s="346"/>
      <c r="R6" s="346"/>
      <c r="S6" s="346"/>
      <c r="T6" s="346"/>
      <c r="U6" s="38" t="s">
        <v>122</v>
      </c>
      <c r="V6" s="41"/>
      <c r="W6" s="38"/>
      <c r="X6" s="38"/>
      <c r="Y6" s="42"/>
      <c r="Z6" s="37" t="s">
        <v>121</v>
      </c>
      <c r="AA6" s="344"/>
      <c r="AB6" s="344"/>
      <c r="AC6" s="36" t="s">
        <v>120</v>
      </c>
      <c r="AD6" s="2"/>
      <c r="AE6" s="2"/>
      <c r="AF6" s="2"/>
      <c r="AJ6" s="44"/>
      <c r="AK6" s="43"/>
      <c r="AL6" s="44"/>
      <c r="AM6" s="27"/>
      <c r="AN6" s="44"/>
      <c r="AQ6" s="28"/>
      <c r="AR6" s="28"/>
      <c r="AS6" s="28"/>
      <c r="AT6" s="28"/>
      <c r="AU6" s="28"/>
      <c r="AV6" s="28"/>
      <c r="AW6" s="28"/>
      <c r="AX6" s="28"/>
    </row>
    <row r="7" spans="1:52" s="1" customFormat="1" ht="19.7" customHeight="1" thickBot="1" x14ac:dyDescent="0.2">
      <c r="A7" s="14" t="s">
        <v>153</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6"/>
      <c r="AD7" s="2"/>
      <c r="AE7" s="2"/>
      <c r="AF7" s="2"/>
      <c r="AI7" s="48"/>
      <c r="AJ7" s="44"/>
      <c r="AK7" s="27"/>
      <c r="AO7" s="43"/>
    </row>
    <row r="8" spans="1:52" s="1" customFormat="1" ht="19.7" customHeight="1" x14ac:dyDescent="0.15">
      <c r="A8" s="243" t="s">
        <v>22</v>
      </c>
      <c r="B8" s="169" t="s">
        <v>5</v>
      </c>
      <c r="C8" s="246"/>
      <c r="D8" s="169" t="s">
        <v>57</v>
      </c>
      <c r="E8" s="364"/>
      <c r="F8" s="364"/>
      <c r="G8" s="246"/>
      <c r="H8" s="365" t="s">
        <v>2</v>
      </c>
      <c r="I8" s="366"/>
      <c r="J8" s="366"/>
      <c r="K8" s="366"/>
      <c r="L8" s="367"/>
      <c r="M8" s="249" t="s">
        <v>9</v>
      </c>
      <c r="N8" s="250"/>
      <c r="O8" s="250"/>
      <c r="P8" s="250"/>
      <c r="Q8" s="250"/>
      <c r="R8" s="251"/>
      <c r="S8" s="247" t="s">
        <v>3</v>
      </c>
      <c r="T8" s="247"/>
      <c r="U8" s="247"/>
      <c r="V8" s="247"/>
      <c r="W8" s="247"/>
      <c r="X8" s="247"/>
      <c r="Y8" s="247"/>
      <c r="Z8" s="247"/>
      <c r="AA8" s="348" t="s">
        <v>13</v>
      </c>
      <c r="AB8" s="349"/>
      <c r="AC8" s="350"/>
      <c r="AD8" s="5"/>
      <c r="AE8" s="5"/>
      <c r="AO8" s="43"/>
    </row>
    <row r="9" spans="1:52" s="1" customFormat="1" ht="19.7" customHeight="1" x14ac:dyDescent="0.15">
      <c r="A9" s="244"/>
      <c r="B9" s="254" t="s">
        <v>20</v>
      </c>
      <c r="C9" s="255"/>
      <c r="D9" s="256" t="s">
        <v>82</v>
      </c>
      <c r="E9" s="351"/>
      <c r="F9" s="351"/>
      <c r="G9" s="257"/>
      <c r="H9" s="368"/>
      <c r="I9" s="369"/>
      <c r="J9" s="369"/>
      <c r="K9" s="369"/>
      <c r="L9" s="370"/>
      <c r="M9" s="258" t="s">
        <v>21</v>
      </c>
      <c r="N9" s="259"/>
      <c r="O9" s="259"/>
      <c r="P9" s="259"/>
      <c r="Q9" s="259"/>
      <c r="R9" s="260"/>
      <c r="S9" s="126" t="s">
        <v>4</v>
      </c>
      <c r="T9" s="126"/>
      <c r="U9" s="126"/>
      <c r="V9" s="126"/>
      <c r="W9" s="126" t="s">
        <v>6</v>
      </c>
      <c r="X9" s="126"/>
      <c r="Y9" s="126"/>
      <c r="Z9" s="126"/>
      <c r="AA9" s="358" t="s">
        <v>12</v>
      </c>
      <c r="AB9" s="359"/>
      <c r="AC9" s="360"/>
      <c r="AD9" s="4"/>
      <c r="AE9" s="4"/>
    </row>
    <row r="10" spans="1:52" s="1" customFormat="1" ht="19.7" customHeight="1" x14ac:dyDescent="0.15">
      <c r="A10" s="244"/>
      <c r="B10" s="254"/>
      <c r="C10" s="255"/>
      <c r="D10" s="352"/>
      <c r="E10" s="353"/>
      <c r="F10" s="353"/>
      <c r="G10" s="354"/>
      <c r="H10" s="368"/>
      <c r="I10" s="369"/>
      <c r="J10" s="369"/>
      <c r="K10" s="369"/>
      <c r="L10" s="370"/>
      <c r="M10" s="261"/>
      <c r="N10" s="262"/>
      <c r="O10" s="262"/>
      <c r="P10" s="262"/>
      <c r="Q10" s="262"/>
      <c r="R10" s="263"/>
      <c r="S10" s="126"/>
      <c r="T10" s="126"/>
      <c r="U10" s="126"/>
      <c r="V10" s="126"/>
      <c r="W10" s="126" t="s">
        <v>7</v>
      </c>
      <c r="X10" s="126"/>
      <c r="Y10" s="126"/>
      <c r="Z10" s="126"/>
      <c r="AA10" s="358" t="s">
        <v>11</v>
      </c>
      <c r="AB10" s="359"/>
      <c r="AC10" s="360"/>
      <c r="AD10" s="4"/>
      <c r="AE10" s="4"/>
      <c r="AO10" s="43"/>
    </row>
    <row r="11" spans="1:52" s="1" customFormat="1" ht="19.7" customHeight="1" thickBot="1" x14ac:dyDescent="0.2">
      <c r="A11" s="245"/>
      <c r="B11" s="256"/>
      <c r="C11" s="257"/>
      <c r="D11" s="355"/>
      <c r="E11" s="356"/>
      <c r="F11" s="356"/>
      <c r="G11" s="357"/>
      <c r="H11" s="371"/>
      <c r="I11" s="372"/>
      <c r="J11" s="372"/>
      <c r="K11" s="372"/>
      <c r="L11" s="373"/>
      <c r="M11" s="266" t="s">
        <v>27</v>
      </c>
      <c r="N11" s="267"/>
      <c r="O11" s="267"/>
      <c r="P11" s="267"/>
      <c r="Q11" s="267"/>
      <c r="R11" s="268"/>
      <c r="S11" s="248"/>
      <c r="T11" s="248"/>
      <c r="U11" s="248"/>
      <c r="V11" s="248"/>
      <c r="W11" s="248" t="s">
        <v>8</v>
      </c>
      <c r="X11" s="248"/>
      <c r="Y11" s="248"/>
      <c r="Z11" s="248"/>
      <c r="AA11" s="361" t="s">
        <v>10</v>
      </c>
      <c r="AB11" s="362"/>
      <c r="AC11" s="363"/>
      <c r="AD11" s="10"/>
      <c r="AE11" s="10"/>
      <c r="AY11" s="26"/>
    </row>
    <row r="12" spans="1:52" s="1" customFormat="1" ht="19.7" customHeight="1" x14ac:dyDescent="0.15">
      <c r="A12" s="271" t="s">
        <v>23</v>
      </c>
      <c r="B12" s="218" t="s">
        <v>17</v>
      </c>
      <c r="C12" s="219"/>
      <c r="D12" s="316" t="s">
        <v>83</v>
      </c>
      <c r="E12" s="317"/>
      <c r="F12" s="317"/>
      <c r="G12" s="218"/>
      <c r="H12" s="221" t="s">
        <v>160</v>
      </c>
      <c r="I12" s="221"/>
      <c r="J12" s="221"/>
      <c r="K12" s="221"/>
      <c r="L12" s="221"/>
      <c r="M12" s="318" t="s">
        <v>28</v>
      </c>
      <c r="N12" s="318"/>
      <c r="O12" s="318"/>
      <c r="P12" s="318"/>
      <c r="Q12" s="318"/>
      <c r="R12" s="318"/>
      <c r="S12" s="221" t="s">
        <v>29</v>
      </c>
      <c r="T12" s="221"/>
      <c r="U12" s="221"/>
      <c r="V12" s="221"/>
      <c r="W12" s="225" t="s">
        <v>30</v>
      </c>
      <c r="X12" s="225"/>
      <c r="Y12" s="225"/>
      <c r="Z12" s="225"/>
      <c r="AA12" s="331" t="s">
        <v>151</v>
      </c>
      <c r="AB12" s="332"/>
      <c r="AC12" s="333"/>
      <c r="AD12" s="4"/>
      <c r="AE12" s="4"/>
      <c r="AI12" s="63" t="s">
        <v>18</v>
      </c>
      <c r="AJ12" s="64">
        <v>1</v>
      </c>
      <c r="AK12" s="64" t="s">
        <v>55</v>
      </c>
      <c r="AL12" s="64">
        <v>1</v>
      </c>
    </row>
    <row r="13" spans="1:52" s="1" customFormat="1" ht="19.7" customHeight="1" x14ac:dyDescent="0.15">
      <c r="A13" s="187"/>
      <c r="B13" s="94" t="s">
        <v>24</v>
      </c>
      <c r="C13" s="95"/>
      <c r="D13" s="95"/>
      <c r="E13" s="95"/>
      <c r="F13" s="95"/>
      <c r="G13" s="96"/>
      <c r="H13" s="222"/>
      <c r="I13" s="222"/>
      <c r="J13" s="222"/>
      <c r="K13" s="222"/>
      <c r="L13" s="222"/>
      <c r="M13" s="334" t="s">
        <v>76</v>
      </c>
      <c r="N13" s="334"/>
      <c r="O13" s="334"/>
      <c r="P13" s="334"/>
      <c r="Q13" s="334"/>
      <c r="R13" s="334"/>
      <c r="S13" s="222"/>
      <c r="T13" s="222"/>
      <c r="U13" s="222"/>
      <c r="V13" s="222"/>
      <c r="W13" s="228" t="s">
        <v>34</v>
      </c>
      <c r="X13" s="228"/>
      <c r="Y13" s="228"/>
      <c r="Z13" s="228"/>
      <c r="AA13" s="107" t="s">
        <v>152</v>
      </c>
      <c r="AB13" s="108"/>
      <c r="AC13" s="335"/>
      <c r="AD13" s="4"/>
      <c r="AE13" s="4"/>
      <c r="AI13" s="63" t="s">
        <v>19</v>
      </c>
      <c r="AJ13" s="64">
        <v>0.8</v>
      </c>
      <c r="AK13" s="64" t="s">
        <v>84</v>
      </c>
      <c r="AL13" s="65">
        <v>0.75</v>
      </c>
    </row>
    <row r="14" spans="1:52" s="1" customFormat="1" ht="19.7" customHeight="1" thickBot="1" x14ac:dyDescent="0.2">
      <c r="A14" s="272"/>
      <c r="B14" s="231">
        <f>VLOOKUP(B12,$AI$12:$AJ$14,2,FALSE)</f>
        <v>1</v>
      </c>
      <c r="C14" s="232"/>
      <c r="D14" s="389">
        <f>VLOOKUP(D12,$AK$12:$AL$15,2,FALSE)</f>
        <v>0.75</v>
      </c>
      <c r="E14" s="390"/>
      <c r="F14" s="390"/>
      <c r="G14" s="391"/>
      <c r="H14" s="223"/>
      <c r="I14" s="223"/>
      <c r="J14" s="223"/>
      <c r="K14" s="223"/>
      <c r="L14" s="223"/>
      <c r="M14" s="338" t="s">
        <v>81</v>
      </c>
      <c r="N14" s="338"/>
      <c r="O14" s="338"/>
      <c r="P14" s="338"/>
      <c r="Q14" s="338"/>
      <c r="R14" s="338"/>
      <c r="S14" s="223"/>
      <c r="T14" s="223"/>
      <c r="U14" s="223"/>
      <c r="V14" s="223"/>
      <c r="W14" s="234">
        <v>8500</v>
      </c>
      <c r="X14" s="235"/>
      <c r="Y14" s="235"/>
      <c r="Z14" s="67" t="s">
        <v>15</v>
      </c>
      <c r="AA14" s="87" t="s">
        <v>152</v>
      </c>
      <c r="AB14" s="88"/>
      <c r="AC14" s="339"/>
      <c r="AD14" s="10"/>
      <c r="AE14" s="10"/>
      <c r="AI14" s="2" t="s">
        <v>26</v>
      </c>
      <c r="AJ14" s="2"/>
      <c r="AK14" s="64" t="s">
        <v>85</v>
      </c>
      <c r="AL14" s="66">
        <v>0.5</v>
      </c>
      <c r="AZ14" s="25"/>
    </row>
    <row r="15" spans="1:52" s="1" customFormat="1" ht="19.7" customHeight="1" thickTop="1" x14ac:dyDescent="0.15">
      <c r="A15" s="271">
        <v>1</v>
      </c>
      <c r="B15" s="323" t="s">
        <v>25</v>
      </c>
      <c r="C15" s="324"/>
      <c r="D15" s="325" t="s">
        <v>25</v>
      </c>
      <c r="E15" s="326"/>
      <c r="F15" s="326"/>
      <c r="G15" s="327"/>
      <c r="H15" s="328"/>
      <c r="I15" s="328"/>
      <c r="J15" s="328"/>
      <c r="K15" s="328"/>
      <c r="L15" s="328"/>
      <c r="M15" s="329"/>
      <c r="N15" s="329"/>
      <c r="O15" s="329"/>
      <c r="P15" s="329"/>
      <c r="Q15" s="329"/>
      <c r="R15" s="329"/>
      <c r="S15" s="328"/>
      <c r="T15" s="328"/>
      <c r="U15" s="328"/>
      <c r="V15" s="328"/>
      <c r="W15" s="319" t="s">
        <v>16</v>
      </c>
      <c r="X15" s="319"/>
      <c r="Y15" s="319"/>
      <c r="Z15" s="319"/>
      <c r="AA15" s="320" t="s">
        <v>159</v>
      </c>
      <c r="AB15" s="321"/>
      <c r="AC15" s="322"/>
      <c r="AD15" s="4"/>
      <c r="AE15" s="4"/>
      <c r="AF15" s="4"/>
      <c r="AI15" s="2"/>
      <c r="AJ15" s="2"/>
      <c r="AK15" s="2" t="s">
        <v>26</v>
      </c>
      <c r="AL15" s="2"/>
    </row>
    <row r="16" spans="1:52" s="1" customFormat="1" ht="19.7" customHeight="1" x14ac:dyDescent="0.15">
      <c r="A16" s="187"/>
      <c r="B16" s="94" t="s">
        <v>24</v>
      </c>
      <c r="C16" s="95"/>
      <c r="D16" s="95"/>
      <c r="E16" s="95"/>
      <c r="F16" s="95"/>
      <c r="G16" s="96"/>
      <c r="H16" s="192"/>
      <c r="I16" s="192"/>
      <c r="J16" s="192"/>
      <c r="K16" s="192"/>
      <c r="L16" s="192"/>
      <c r="M16" s="301"/>
      <c r="N16" s="301"/>
      <c r="O16" s="301"/>
      <c r="P16" s="301"/>
      <c r="Q16" s="301"/>
      <c r="R16" s="301"/>
      <c r="S16" s="192"/>
      <c r="T16" s="192"/>
      <c r="U16" s="192"/>
      <c r="V16" s="192"/>
      <c r="W16" s="186" t="s">
        <v>14</v>
      </c>
      <c r="X16" s="186"/>
      <c r="Y16" s="186"/>
      <c r="Z16" s="186"/>
      <c r="AA16" s="202" t="s">
        <v>159</v>
      </c>
      <c r="AB16" s="203"/>
      <c r="AC16" s="204"/>
      <c r="AD16" s="4"/>
      <c r="AE16" s="4"/>
      <c r="AF16" s="4"/>
    </row>
    <row r="17" spans="1:32" s="1" customFormat="1" ht="19.7" customHeight="1" x14ac:dyDescent="0.15">
      <c r="A17" s="188"/>
      <c r="B17" s="194">
        <f>VLOOKUP(B15,$AI$12:$AJ$14,2,FALSE)</f>
        <v>0</v>
      </c>
      <c r="C17" s="195"/>
      <c r="D17" s="302">
        <f>VLOOKUP(D15,$AK$12:$AL$15,2,FALSE)</f>
        <v>0</v>
      </c>
      <c r="E17" s="303"/>
      <c r="F17" s="303"/>
      <c r="G17" s="304"/>
      <c r="H17" s="193"/>
      <c r="I17" s="193"/>
      <c r="J17" s="193"/>
      <c r="K17" s="193"/>
      <c r="L17" s="193"/>
      <c r="M17" s="330"/>
      <c r="N17" s="330"/>
      <c r="O17" s="330"/>
      <c r="P17" s="330"/>
      <c r="Q17" s="330"/>
      <c r="R17" s="330"/>
      <c r="S17" s="193"/>
      <c r="T17" s="193"/>
      <c r="U17" s="193"/>
      <c r="V17" s="193"/>
      <c r="W17" s="198"/>
      <c r="X17" s="199"/>
      <c r="Y17" s="199"/>
      <c r="Z17" s="69" t="s">
        <v>15</v>
      </c>
      <c r="AA17" s="202" t="s">
        <v>159</v>
      </c>
      <c r="AB17" s="203"/>
      <c r="AC17" s="204"/>
      <c r="AD17" s="10"/>
      <c r="AE17" s="10"/>
      <c r="AF17" s="10"/>
    </row>
    <row r="18" spans="1:32" s="1" customFormat="1" ht="19.7" customHeight="1" x14ac:dyDescent="0.15">
      <c r="A18" s="187">
        <v>2</v>
      </c>
      <c r="B18" s="298" t="s">
        <v>25</v>
      </c>
      <c r="C18" s="189"/>
      <c r="D18" s="298" t="s">
        <v>25</v>
      </c>
      <c r="E18" s="299"/>
      <c r="F18" s="299"/>
      <c r="G18" s="189"/>
      <c r="H18" s="192"/>
      <c r="I18" s="192"/>
      <c r="J18" s="192"/>
      <c r="K18" s="192"/>
      <c r="L18" s="192"/>
      <c r="M18" s="301"/>
      <c r="N18" s="301"/>
      <c r="O18" s="301"/>
      <c r="P18" s="301"/>
      <c r="Q18" s="301"/>
      <c r="R18" s="301"/>
      <c r="S18" s="192"/>
      <c r="T18" s="192"/>
      <c r="U18" s="192"/>
      <c r="V18" s="192"/>
      <c r="W18" s="182" t="s">
        <v>16</v>
      </c>
      <c r="X18" s="182"/>
      <c r="Y18" s="182"/>
      <c r="Z18" s="182"/>
      <c r="AA18" s="202" t="s">
        <v>159</v>
      </c>
      <c r="AB18" s="203"/>
      <c r="AC18" s="204"/>
      <c r="AD18" s="4"/>
      <c r="AE18" s="4"/>
      <c r="AF18" s="4"/>
    </row>
    <row r="19" spans="1:32" s="1" customFormat="1" ht="19.7" customHeight="1" x14ac:dyDescent="0.15">
      <c r="A19" s="187"/>
      <c r="B19" s="94" t="s">
        <v>24</v>
      </c>
      <c r="C19" s="95"/>
      <c r="D19" s="95"/>
      <c r="E19" s="95"/>
      <c r="F19" s="95"/>
      <c r="G19" s="96"/>
      <c r="H19" s="192"/>
      <c r="I19" s="192"/>
      <c r="J19" s="192"/>
      <c r="K19" s="192"/>
      <c r="L19" s="192"/>
      <c r="M19" s="301"/>
      <c r="N19" s="301"/>
      <c r="O19" s="301"/>
      <c r="P19" s="301"/>
      <c r="Q19" s="301"/>
      <c r="R19" s="301"/>
      <c r="S19" s="192"/>
      <c r="T19" s="192"/>
      <c r="U19" s="192"/>
      <c r="V19" s="192"/>
      <c r="W19" s="186" t="s">
        <v>14</v>
      </c>
      <c r="X19" s="186"/>
      <c r="Y19" s="186"/>
      <c r="Z19" s="186"/>
      <c r="AA19" s="202" t="s">
        <v>159</v>
      </c>
      <c r="AB19" s="203"/>
      <c r="AC19" s="204"/>
      <c r="AD19" s="4"/>
      <c r="AE19" s="4"/>
      <c r="AF19" s="4"/>
    </row>
    <row r="20" spans="1:32" s="1" customFormat="1" ht="19.7" customHeight="1" x14ac:dyDescent="0.15">
      <c r="A20" s="187"/>
      <c r="B20" s="158">
        <f>VLOOKUP(B18,$AI$12:$AJ$14,2,FALSE)</f>
        <v>0</v>
      </c>
      <c r="C20" s="205"/>
      <c r="D20" s="314">
        <f>VLOOKUP(D18,$AK$12:$AL$15,2,FALSE)</f>
        <v>0</v>
      </c>
      <c r="E20" s="315"/>
      <c r="F20" s="315"/>
      <c r="G20" s="162"/>
      <c r="H20" s="192"/>
      <c r="I20" s="192"/>
      <c r="J20" s="192"/>
      <c r="K20" s="192"/>
      <c r="L20" s="192"/>
      <c r="M20" s="301"/>
      <c r="N20" s="301"/>
      <c r="O20" s="301"/>
      <c r="P20" s="301"/>
      <c r="Q20" s="301"/>
      <c r="R20" s="301"/>
      <c r="S20" s="192"/>
      <c r="T20" s="192"/>
      <c r="U20" s="192"/>
      <c r="V20" s="192"/>
      <c r="W20" s="207"/>
      <c r="X20" s="208"/>
      <c r="Y20" s="208"/>
      <c r="Z20" s="68" t="s">
        <v>15</v>
      </c>
      <c r="AA20" s="202" t="s">
        <v>159</v>
      </c>
      <c r="AB20" s="203"/>
      <c r="AC20" s="204"/>
      <c r="AD20" s="10"/>
      <c r="AE20" s="10"/>
      <c r="AF20" s="10"/>
    </row>
    <row r="21" spans="1:32" s="1" customFormat="1" ht="19.7" customHeight="1" x14ac:dyDescent="0.15">
      <c r="A21" s="187">
        <v>3</v>
      </c>
      <c r="B21" s="298" t="s">
        <v>25</v>
      </c>
      <c r="C21" s="189"/>
      <c r="D21" s="298" t="s">
        <v>25</v>
      </c>
      <c r="E21" s="299"/>
      <c r="F21" s="299"/>
      <c r="G21" s="189"/>
      <c r="H21" s="192"/>
      <c r="I21" s="192"/>
      <c r="J21" s="192"/>
      <c r="K21" s="192"/>
      <c r="L21" s="192"/>
      <c r="M21" s="301"/>
      <c r="N21" s="301"/>
      <c r="O21" s="301"/>
      <c r="P21" s="301"/>
      <c r="Q21" s="301"/>
      <c r="R21" s="301"/>
      <c r="S21" s="192"/>
      <c r="T21" s="192"/>
      <c r="U21" s="192"/>
      <c r="V21" s="192"/>
      <c r="W21" s="182" t="s">
        <v>16</v>
      </c>
      <c r="X21" s="182"/>
      <c r="Y21" s="182"/>
      <c r="Z21" s="182"/>
      <c r="AA21" s="202" t="s">
        <v>158</v>
      </c>
      <c r="AB21" s="203"/>
      <c r="AC21" s="204"/>
      <c r="AD21" s="4"/>
      <c r="AE21" s="4"/>
      <c r="AF21" s="4"/>
    </row>
    <row r="22" spans="1:32" s="1" customFormat="1" ht="19.7" customHeight="1" x14ac:dyDescent="0.15">
      <c r="A22" s="187"/>
      <c r="B22" s="94" t="s">
        <v>24</v>
      </c>
      <c r="C22" s="95"/>
      <c r="D22" s="95"/>
      <c r="E22" s="95"/>
      <c r="F22" s="95"/>
      <c r="G22" s="96"/>
      <c r="H22" s="192"/>
      <c r="I22" s="192"/>
      <c r="J22" s="192"/>
      <c r="K22" s="192"/>
      <c r="L22" s="192"/>
      <c r="M22" s="301"/>
      <c r="N22" s="301"/>
      <c r="O22" s="301"/>
      <c r="P22" s="301"/>
      <c r="Q22" s="301"/>
      <c r="R22" s="301"/>
      <c r="S22" s="192"/>
      <c r="T22" s="192"/>
      <c r="U22" s="192"/>
      <c r="V22" s="192"/>
      <c r="W22" s="186" t="s">
        <v>14</v>
      </c>
      <c r="X22" s="186"/>
      <c r="Y22" s="186"/>
      <c r="Z22" s="186"/>
      <c r="AA22" s="202" t="s">
        <v>158</v>
      </c>
      <c r="AB22" s="203"/>
      <c r="AC22" s="204"/>
      <c r="AD22" s="4"/>
      <c r="AE22" s="4"/>
      <c r="AF22" s="4"/>
    </row>
    <row r="23" spans="1:32" s="1" customFormat="1" ht="19.7" customHeight="1" x14ac:dyDescent="0.15">
      <c r="A23" s="187"/>
      <c r="B23" s="158">
        <f>VLOOKUP(B21,$AI$12:$AJ$14,2,FALSE)</f>
        <v>0</v>
      </c>
      <c r="C23" s="205"/>
      <c r="D23" s="314">
        <f>VLOOKUP(D21,$AK$12:$AL$15,2,FALSE)</f>
        <v>0</v>
      </c>
      <c r="E23" s="315"/>
      <c r="F23" s="315"/>
      <c r="G23" s="162"/>
      <c r="H23" s="192"/>
      <c r="I23" s="192"/>
      <c r="J23" s="192"/>
      <c r="K23" s="192"/>
      <c r="L23" s="192"/>
      <c r="M23" s="301"/>
      <c r="N23" s="301"/>
      <c r="O23" s="301"/>
      <c r="P23" s="301"/>
      <c r="Q23" s="301"/>
      <c r="R23" s="301"/>
      <c r="S23" s="192"/>
      <c r="T23" s="192"/>
      <c r="U23" s="192"/>
      <c r="V23" s="192"/>
      <c r="W23" s="207"/>
      <c r="X23" s="208"/>
      <c r="Y23" s="208"/>
      <c r="Z23" s="68" t="s">
        <v>15</v>
      </c>
      <c r="AA23" s="202" t="s">
        <v>158</v>
      </c>
      <c r="AB23" s="203"/>
      <c r="AC23" s="204"/>
      <c r="AD23" s="10"/>
      <c r="AE23" s="10"/>
      <c r="AF23" s="10"/>
    </row>
    <row r="24" spans="1:32" s="1" customFormat="1" ht="19.7" customHeight="1" x14ac:dyDescent="0.15">
      <c r="A24" s="187">
        <v>4</v>
      </c>
      <c r="B24" s="298" t="s">
        <v>25</v>
      </c>
      <c r="C24" s="189"/>
      <c r="D24" s="298" t="s">
        <v>25</v>
      </c>
      <c r="E24" s="299"/>
      <c r="F24" s="299"/>
      <c r="G24" s="189"/>
      <c r="H24" s="192"/>
      <c r="I24" s="192"/>
      <c r="J24" s="192"/>
      <c r="K24" s="192"/>
      <c r="L24" s="192"/>
      <c r="M24" s="301"/>
      <c r="N24" s="301"/>
      <c r="O24" s="301"/>
      <c r="P24" s="301"/>
      <c r="Q24" s="301"/>
      <c r="R24" s="301"/>
      <c r="S24" s="192"/>
      <c r="T24" s="192"/>
      <c r="U24" s="192"/>
      <c r="V24" s="192"/>
      <c r="W24" s="182" t="s">
        <v>16</v>
      </c>
      <c r="X24" s="182"/>
      <c r="Y24" s="182"/>
      <c r="Z24" s="182"/>
      <c r="AA24" s="202" t="s">
        <v>158</v>
      </c>
      <c r="AB24" s="203"/>
      <c r="AC24" s="204"/>
      <c r="AD24" s="4"/>
      <c r="AE24" s="4"/>
      <c r="AF24" s="4"/>
    </row>
    <row r="25" spans="1:32" s="1" customFormat="1" ht="19.7" customHeight="1" x14ac:dyDescent="0.15">
      <c r="A25" s="187"/>
      <c r="B25" s="94" t="s">
        <v>24</v>
      </c>
      <c r="C25" s="95"/>
      <c r="D25" s="95"/>
      <c r="E25" s="95"/>
      <c r="F25" s="95"/>
      <c r="G25" s="96"/>
      <c r="H25" s="192"/>
      <c r="I25" s="192"/>
      <c r="J25" s="192"/>
      <c r="K25" s="192"/>
      <c r="L25" s="192"/>
      <c r="M25" s="301"/>
      <c r="N25" s="301"/>
      <c r="O25" s="301"/>
      <c r="P25" s="301"/>
      <c r="Q25" s="301"/>
      <c r="R25" s="301"/>
      <c r="S25" s="192"/>
      <c r="T25" s="192"/>
      <c r="U25" s="192"/>
      <c r="V25" s="192"/>
      <c r="W25" s="186" t="s">
        <v>14</v>
      </c>
      <c r="X25" s="186"/>
      <c r="Y25" s="186"/>
      <c r="Z25" s="186"/>
      <c r="AA25" s="202" t="s">
        <v>158</v>
      </c>
      <c r="AB25" s="203"/>
      <c r="AC25" s="204"/>
      <c r="AD25" s="4"/>
      <c r="AE25" s="4"/>
      <c r="AF25" s="4"/>
    </row>
    <row r="26" spans="1:32" s="1" customFormat="1" ht="19.7" customHeight="1" x14ac:dyDescent="0.15">
      <c r="A26" s="187"/>
      <c r="B26" s="158">
        <f>VLOOKUP(B24,$AI$12:$AJ$14,2,FALSE)</f>
        <v>0</v>
      </c>
      <c r="C26" s="205"/>
      <c r="D26" s="314">
        <f>VLOOKUP(D24,$AK$12:$AL$15,2,FALSE)</f>
        <v>0</v>
      </c>
      <c r="E26" s="315"/>
      <c r="F26" s="315"/>
      <c r="G26" s="162"/>
      <c r="H26" s="192"/>
      <c r="I26" s="192"/>
      <c r="J26" s="192"/>
      <c r="K26" s="192"/>
      <c r="L26" s="192"/>
      <c r="M26" s="301"/>
      <c r="N26" s="301"/>
      <c r="O26" s="301"/>
      <c r="P26" s="301"/>
      <c r="Q26" s="301"/>
      <c r="R26" s="301"/>
      <c r="S26" s="192"/>
      <c r="T26" s="192"/>
      <c r="U26" s="192"/>
      <c r="V26" s="192"/>
      <c r="W26" s="207"/>
      <c r="X26" s="208"/>
      <c r="Y26" s="208"/>
      <c r="Z26" s="68" t="s">
        <v>15</v>
      </c>
      <c r="AA26" s="202" t="s">
        <v>158</v>
      </c>
      <c r="AB26" s="203"/>
      <c r="AC26" s="204"/>
      <c r="AD26" s="10"/>
      <c r="AE26" s="10"/>
      <c r="AF26" s="10"/>
    </row>
    <row r="27" spans="1:32" s="1" customFormat="1" ht="19.7" customHeight="1" x14ac:dyDescent="0.15">
      <c r="A27" s="187">
        <v>5</v>
      </c>
      <c r="B27" s="298" t="s">
        <v>25</v>
      </c>
      <c r="C27" s="189"/>
      <c r="D27" s="298" t="s">
        <v>25</v>
      </c>
      <c r="E27" s="299"/>
      <c r="F27" s="299"/>
      <c r="G27" s="189"/>
      <c r="H27" s="192"/>
      <c r="I27" s="192"/>
      <c r="J27" s="192"/>
      <c r="K27" s="192"/>
      <c r="L27" s="192"/>
      <c r="M27" s="301"/>
      <c r="N27" s="301"/>
      <c r="O27" s="301"/>
      <c r="P27" s="301"/>
      <c r="Q27" s="301"/>
      <c r="R27" s="301"/>
      <c r="S27" s="192"/>
      <c r="T27" s="192"/>
      <c r="U27" s="192"/>
      <c r="V27" s="192"/>
      <c r="W27" s="182" t="s">
        <v>16</v>
      </c>
      <c r="X27" s="182"/>
      <c r="Y27" s="182"/>
      <c r="Z27" s="182"/>
      <c r="AA27" s="202" t="s">
        <v>158</v>
      </c>
      <c r="AB27" s="203"/>
      <c r="AC27" s="204"/>
      <c r="AD27" s="4"/>
      <c r="AE27" s="4"/>
      <c r="AF27" s="4"/>
    </row>
    <row r="28" spans="1:32" s="1" customFormat="1" ht="19.7" customHeight="1" x14ac:dyDescent="0.15">
      <c r="A28" s="187"/>
      <c r="B28" s="94" t="s">
        <v>24</v>
      </c>
      <c r="C28" s="95"/>
      <c r="D28" s="95"/>
      <c r="E28" s="95"/>
      <c r="F28" s="95"/>
      <c r="G28" s="96"/>
      <c r="H28" s="192"/>
      <c r="I28" s="192"/>
      <c r="J28" s="192"/>
      <c r="K28" s="192"/>
      <c r="L28" s="192"/>
      <c r="M28" s="301"/>
      <c r="N28" s="301"/>
      <c r="O28" s="301"/>
      <c r="P28" s="301"/>
      <c r="Q28" s="301"/>
      <c r="R28" s="301"/>
      <c r="S28" s="192"/>
      <c r="T28" s="192"/>
      <c r="U28" s="192"/>
      <c r="V28" s="192"/>
      <c r="W28" s="186" t="s">
        <v>14</v>
      </c>
      <c r="X28" s="186"/>
      <c r="Y28" s="186"/>
      <c r="Z28" s="186"/>
      <c r="AA28" s="202" t="s">
        <v>158</v>
      </c>
      <c r="AB28" s="203"/>
      <c r="AC28" s="204"/>
      <c r="AD28" s="4"/>
      <c r="AE28" s="4"/>
      <c r="AF28" s="4"/>
    </row>
    <row r="29" spans="1:32" s="1" customFormat="1" ht="19.7" customHeight="1" thickBot="1" x14ac:dyDescent="0.2">
      <c r="A29" s="297"/>
      <c r="B29" s="194">
        <f>VLOOKUP(B27,$AI$12:$AJ$14,2,FALSE)</f>
        <v>0</v>
      </c>
      <c r="C29" s="195"/>
      <c r="D29" s="302">
        <f>VLOOKUP(D27,$AK$12:$AL$15,2,FALSE)</f>
        <v>0</v>
      </c>
      <c r="E29" s="303"/>
      <c r="F29" s="303"/>
      <c r="G29" s="304"/>
      <c r="H29" s="193"/>
      <c r="I29" s="193"/>
      <c r="J29" s="300"/>
      <c r="K29" s="300"/>
      <c r="L29" s="300"/>
      <c r="M29" s="305"/>
      <c r="N29" s="305"/>
      <c r="O29" s="305"/>
      <c r="P29" s="305"/>
      <c r="Q29" s="305"/>
      <c r="R29" s="305"/>
      <c r="S29" s="300"/>
      <c r="T29" s="300"/>
      <c r="U29" s="300"/>
      <c r="V29" s="300"/>
      <c r="W29" s="306"/>
      <c r="X29" s="307"/>
      <c r="Y29" s="307"/>
      <c r="Z29" s="78" t="s">
        <v>15</v>
      </c>
      <c r="AA29" s="308" t="s">
        <v>158</v>
      </c>
      <c r="AB29" s="309"/>
      <c r="AC29" s="310"/>
      <c r="AD29" s="10"/>
      <c r="AE29" s="10"/>
      <c r="AF29" s="10"/>
    </row>
    <row r="30" spans="1:32" s="1" customFormat="1" ht="19.7" customHeight="1" x14ac:dyDescent="0.15">
      <c r="A30" s="283" t="s">
        <v>66</v>
      </c>
      <c r="B30" s="285" t="s">
        <v>60</v>
      </c>
      <c r="C30" s="285"/>
      <c r="D30" s="285"/>
      <c r="E30" s="285"/>
      <c r="F30" s="285" t="s">
        <v>61</v>
      </c>
      <c r="G30" s="285"/>
      <c r="H30" s="285"/>
      <c r="I30" s="285"/>
      <c r="J30" s="286" t="s">
        <v>62</v>
      </c>
      <c r="K30" s="286"/>
      <c r="L30" s="286"/>
      <c r="M30" s="286"/>
      <c r="N30" s="286" t="s">
        <v>63</v>
      </c>
      <c r="O30" s="286"/>
      <c r="P30" s="286"/>
      <c r="Q30" s="286"/>
      <c r="R30" s="286" t="s">
        <v>64</v>
      </c>
      <c r="S30" s="286"/>
      <c r="T30" s="286"/>
      <c r="U30" s="286"/>
      <c r="V30" s="311" t="s">
        <v>67</v>
      </c>
      <c r="W30" s="312"/>
      <c r="X30" s="312"/>
      <c r="Y30" s="312"/>
      <c r="Z30" s="312"/>
      <c r="AA30" s="312"/>
      <c r="AB30" s="312"/>
      <c r="AC30" s="313"/>
      <c r="AD30" s="10"/>
      <c r="AE30" s="10"/>
    </row>
    <row r="31" spans="1:32" s="1" customFormat="1" ht="19.7" customHeight="1" x14ac:dyDescent="0.15">
      <c r="A31" s="284"/>
      <c r="B31" s="280" t="s">
        <v>59</v>
      </c>
      <c r="C31" s="280"/>
      <c r="D31" s="281">
        <v>2</v>
      </c>
      <c r="E31" s="282"/>
      <c r="F31" s="280" t="s">
        <v>59</v>
      </c>
      <c r="G31" s="280"/>
      <c r="H31" s="281">
        <v>2</v>
      </c>
      <c r="I31" s="282"/>
      <c r="J31" s="280" t="s">
        <v>59</v>
      </c>
      <c r="K31" s="280"/>
      <c r="L31" s="281">
        <v>2</v>
      </c>
      <c r="M31" s="282"/>
      <c r="N31" s="280" t="s">
        <v>59</v>
      </c>
      <c r="O31" s="280"/>
      <c r="P31" s="281">
        <v>2</v>
      </c>
      <c r="Q31" s="282"/>
      <c r="R31" s="280" t="s">
        <v>59</v>
      </c>
      <c r="S31" s="280"/>
      <c r="T31" s="281">
        <v>2</v>
      </c>
      <c r="U31" s="282"/>
      <c r="V31" s="288">
        <f>SUM(B32:U33)</f>
        <v>0</v>
      </c>
      <c r="W31" s="289"/>
      <c r="X31" s="289"/>
      <c r="Y31" s="289"/>
      <c r="Z31" s="289"/>
      <c r="AA31" s="289"/>
      <c r="AB31" s="289"/>
      <c r="AC31" s="290"/>
      <c r="AD31" s="10"/>
      <c r="AE31" s="10"/>
    </row>
    <row r="32" spans="1:32" s="1" customFormat="1" ht="18" customHeight="1" x14ac:dyDescent="0.15">
      <c r="A32" s="284"/>
      <c r="B32" s="287">
        <f>D31*B17*D17</f>
        <v>0</v>
      </c>
      <c r="C32" s="287"/>
      <c r="D32" s="287"/>
      <c r="E32" s="287"/>
      <c r="F32" s="287">
        <f>H31*B20*D20</f>
        <v>0</v>
      </c>
      <c r="G32" s="287"/>
      <c r="H32" s="287"/>
      <c r="I32" s="287"/>
      <c r="J32" s="287">
        <f>L31*B23*D23</f>
        <v>0</v>
      </c>
      <c r="K32" s="287"/>
      <c r="L32" s="287"/>
      <c r="M32" s="287"/>
      <c r="N32" s="287">
        <f>P31*B26*D26</f>
        <v>0</v>
      </c>
      <c r="O32" s="287"/>
      <c r="P32" s="287"/>
      <c r="Q32" s="287"/>
      <c r="R32" s="287">
        <f>T31*B29*D29</f>
        <v>0</v>
      </c>
      <c r="S32" s="287"/>
      <c r="T32" s="287"/>
      <c r="U32" s="287"/>
      <c r="V32" s="291"/>
      <c r="W32" s="292"/>
      <c r="X32" s="292"/>
      <c r="Y32" s="292"/>
      <c r="Z32" s="292"/>
      <c r="AA32" s="292"/>
      <c r="AB32" s="292"/>
      <c r="AC32" s="293"/>
      <c r="AD32" s="10"/>
      <c r="AE32" s="10"/>
    </row>
    <row r="33" spans="1:43" s="1" customFormat="1" ht="18" customHeight="1" x14ac:dyDescent="0.15">
      <c r="A33" s="284"/>
      <c r="B33" s="287"/>
      <c r="C33" s="287"/>
      <c r="D33" s="287"/>
      <c r="E33" s="287"/>
      <c r="F33" s="287"/>
      <c r="G33" s="287"/>
      <c r="H33" s="287"/>
      <c r="I33" s="287"/>
      <c r="J33" s="287"/>
      <c r="K33" s="287"/>
      <c r="L33" s="287"/>
      <c r="M33" s="287"/>
      <c r="N33" s="287"/>
      <c r="O33" s="287"/>
      <c r="P33" s="287"/>
      <c r="Q33" s="287"/>
      <c r="R33" s="287"/>
      <c r="S33" s="287"/>
      <c r="T33" s="287"/>
      <c r="U33" s="287"/>
      <c r="V33" s="294"/>
      <c r="W33" s="295"/>
      <c r="X33" s="295"/>
      <c r="Y33" s="295"/>
      <c r="Z33" s="295"/>
      <c r="AA33" s="295"/>
      <c r="AB33" s="295"/>
      <c r="AC33" s="296"/>
      <c r="AD33" s="10"/>
      <c r="AE33" s="10"/>
      <c r="AH33" s="2"/>
      <c r="AI33" s="2"/>
      <c r="AJ33" s="2"/>
      <c r="AK33" s="2"/>
      <c r="AL33" s="2"/>
      <c r="AM33" s="2"/>
      <c r="AN33" s="2"/>
      <c r="AO33" s="2"/>
      <c r="AP33" s="2"/>
    </row>
    <row r="34" spans="1:43" s="1" customFormat="1" ht="24" customHeight="1" x14ac:dyDescent="0.15">
      <c r="A34" s="276" t="s">
        <v>68</v>
      </c>
      <c r="B34" s="277" t="s">
        <v>143</v>
      </c>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9"/>
      <c r="AD34" s="10"/>
      <c r="AE34" s="10"/>
      <c r="AF34" s="10"/>
      <c r="AI34" s="2"/>
      <c r="AJ34" s="2"/>
      <c r="AK34" s="2"/>
      <c r="AL34" s="2"/>
      <c r="AM34" s="2"/>
      <c r="AN34" s="2"/>
      <c r="AO34" s="2"/>
      <c r="AP34" s="2"/>
      <c r="AQ34" s="2"/>
    </row>
    <row r="35" spans="1:43" s="1" customFormat="1" ht="15" customHeight="1" x14ac:dyDescent="0.15">
      <c r="A35" s="276"/>
      <c r="B35" s="133" t="s">
        <v>164</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5"/>
      <c r="AD35" s="10"/>
      <c r="AE35" s="10"/>
      <c r="AF35" s="10"/>
      <c r="AI35" s="2"/>
      <c r="AJ35" s="2"/>
      <c r="AK35" s="2"/>
      <c r="AL35" s="2"/>
      <c r="AM35" s="2"/>
      <c r="AN35" s="2"/>
      <c r="AO35" s="2"/>
      <c r="AP35" s="2"/>
      <c r="AQ35" s="2"/>
    </row>
    <row r="36" spans="1:43" ht="15" customHeight="1" x14ac:dyDescent="0.15">
      <c r="A36" s="276"/>
      <c r="B36" s="238" t="s">
        <v>69</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40"/>
    </row>
    <row r="37" spans="1:43" ht="15" customHeight="1" x14ac:dyDescent="0.15">
      <c r="A37" s="276"/>
      <c r="B37" s="238" t="s">
        <v>155</v>
      </c>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40"/>
    </row>
    <row r="38" spans="1:43" ht="15" customHeight="1" x14ac:dyDescent="0.15">
      <c r="A38" s="276"/>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79"/>
    </row>
    <row r="39" spans="1:43" ht="15" customHeight="1" x14ac:dyDescent="0.15">
      <c r="A39" s="276"/>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1"/>
    </row>
    <row r="40" spans="1:43" ht="12.75" customHeight="1" x14ac:dyDescent="0.15">
      <c r="A40" s="4"/>
      <c r="B40" s="4"/>
      <c r="C40" s="4"/>
      <c r="D40" s="4"/>
      <c r="E40" s="4"/>
    </row>
    <row r="41" spans="1:43" ht="12.75" customHeight="1" x14ac:dyDescent="0.15">
      <c r="A41" s="4"/>
      <c r="B41" s="4"/>
      <c r="C41" s="4"/>
      <c r="D41" s="4"/>
      <c r="E41" s="4"/>
    </row>
  </sheetData>
  <mergeCells count="164">
    <mergeCell ref="A4:B4"/>
    <mergeCell ref="C4:M4"/>
    <mergeCell ref="N4:O4"/>
    <mergeCell ref="P4:U4"/>
    <mergeCell ref="V4:Y4"/>
    <mergeCell ref="Z4:AB4"/>
    <mergeCell ref="W1:Y1"/>
    <mergeCell ref="Z1:AC1"/>
    <mergeCell ref="A3:B3"/>
    <mergeCell ref="C3:M3"/>
    <mergeCell ref="N3:Q3"/>
    <mergeCell ref="R3:Y3"/>
    <mergeCell ref="AA3:AB3"/>
    <mergeCell ref="A6:J6"/>
    <mergeCell ref="N6:T6"/>
    <mergeCell ref="AA6:AB6"/>
    <mergeCell ref="S8:Z8"/>
    <mergeCell ref="W11:Z11"/>
    <mergeCell ref="AA8:AC8"/>
    <mergeCell ref="B9:C11"/>
    <mergeCell ref="D9:G11"/>
    <mergeCell ref="M9:R10"/>
    <mergeCell ref="S9:V11"/>
    <mergeCell ref="W9:Z9"/>
    <mergeCell ref="AA9:AC9"/>
    <mergeCell ref="W10:Z10"/>
    <mergeCell ref="AA10:AC10"/>
    <mergeCell ref="M11:R11"/>
    <mergeCell ref="AA11:AC11"/>
    <mergeCell ref="A8:A11"/>
    <mergeCell ref="B8:C8"/>
    <mergeCell ref="D8:G8"/>
    <mergeCell ref="H8:L11"/>
    <mergeCell ref="M8:R8"/>
    <mergeCell ref="S12:V14"/>
    <mergeCell ref="W12:Z12"/>
    <mergeCell ref="AA12:AC12"/>
    <mergeCell ref="B13:G13"/>
    <mergeCell ref="M13:R13"/>
    <mergeCell ref="W13:Z13"/>
    <mergeCell ref="AA13:AC13"/>
    <mergeCell ref="B14:C14"/>
    <mergeCell ref="D14:G14"/>
    <mergeCell ref="M14:R14"/>
    <mergeCell ref="W14:Y14"/>
    <mergeCell ref="AA14:AC14"/>
    <mergeCell ref="W15:Z15"/>
    <mergeCell ref="AA15:AC15"/>
    <mergeCell ref="B16:G16"/>
    <mergeCell ref="M16:R16"/>
    <mergeCell ref="W16:Z16"/>
    <mergeCell ref="AA16:AC16"/>
    <mergeCell ref="A15:A17"/>
    <mergeCell ref="B15:C15"/>
    <mergeCell ref="D15:G15"/>
    <mergeCell ref="H15:L17"/>
    <mergeCell ref="M15:R15"/>
    <mergeCell ref="S15:V17"/>
    <mergeCell ref="B17:C17"/>
    <mergeCell ref="D17:G17"/>
    <mergeCell ref="M17:R17"/>
    <mergeCell ref="W17:Y17"/>
    <mergeCell ref="AA17:AC17"/>
    <mergeCell ref="A12:A14"/>
    <mergeCell ref="B12:C12"/>
    <mergeCell ref="D12:G12"/>
    <mergeCell ref="H12:L14"/>
    <mergeCell ref="M12:R12"/>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W21:Z21"/>
    <mergeCell ref="AA21:AC21"/>
    <mergeCell ref="B22:G22"/>
    <mergeCell ref="M22:R22"/>
    <mergeCell ref="W22:Z22"/>
    <mergeCell ref="AA22:AC22"/>
    <mergeCell ref="A21:A23"/>
    <mergeCell ref="B21:C21"/>
    <mergeCell ref="D21:G21"/>
    <mergeCell ref="H21:L23"/>
    <mergeCell ref="M21:R21"/>
    <mergeCell ref="S21:V23"/>
    <mergeCell ref="B23:C23"/>
    <mergeCell ref="D23:G23"/>
    <mergeCell ref="M23:R23"/>
    <mergeCell ref="W23:Y23"/>
    <mergeCell ref="AA23:AC23"/>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N32:Q33"/>
    <mergeCell ref="R32:U33"/>
    <mergeCell ref="V31:AC33"/>
    <mergeCell ref="A27:A29"/>
    <mergeCell ref="B27:C27"/>
    <mergeCell ref="D27:G27"/>
    <mergeCell ref="H27:L29"/>
    <mergeCell ref="M27:R27"/>
    <mergeCell ref="S27:V29"/>
    <mergeCell ref="B29:C29"/>
    <mergeCell ref="D29:G29"/>
    <mergeCell ref="M29:R29"/>
    <mergeCell ref="W27:Z27"/>
    <mergeCell ref="AA27:AC27"/>
    <mergeCell ref="B28:G28"/>
    <mergeCell ref="M28:R28"/>
    <mergeCell ref="W28:Z28"/>
    <mergeCell ref="AA28:AC28"/>
    <mergeCell ref="W29:Y29"/>
    <mergeCell ref="AA29:AC29"/>
    <mergeCell ref="V30:AC30"/>
    <mergeCell ref="B36:AC36"/>
    <mergeCell ref="B37:AC37"/>
    <mergeCell ref="A34:A39"/>
    <mergeCell ref="B34:AC34"/>
    <mergeCell ref="B35:AC35"/>
    <mergeCell ref="N31:O31"/>
    <mergeCell ref="P31:Q31"/>
    <mergeCell ref="R31:S31"/>
    <mergeCell ref="T31:U31"/>
    <mergeCell ref="B31:C31"/>
    <mergeCell ref="D31:E31"/>
    <mergeCell ref="F31:G31"/>
    <mergeCell ref="H31:I31"/>
    <mergeCell ref="J31:K31"/>
    <mergeCell ref="L31:M31"/>
    <mergeCell ref="A30:A33"/>
    <mergeCell ref="B30:E30"/>
    <mergeCell ref="F30:I30"/>
    <mergeCell ref="J30:M30"/>
    <mergeCell ref="N30:Q30"/>
    <mergeCell ref="R30:U30"/>
    <mergeCell ref="B32:E33"/>
    <mergeCell ref="F32:I33"/>
    <mergeCell ref="J32:M33"/>
  </mergeCells>
  <phoneticPr fontId="1"/>
  <dataValidations count="3">
    <dataValidation type="list" allowBlank="1" showInputMessage="1" showErrorMessage="1" sqref="B12:C12 B27:C27 B24:C24 B21:C21 B18:C18 B15:C15" xr:uid="{00000000-0002-0000-0500-000000000000}">
      <formula1>$AI$12:$AI$14</formula1>
    </dataValidation>
    <dataValidation type="list" allowBlank="1" showInputMessage="1" showErrorMessage="1" sqref="D15:G15 D27:G27 D24:G24 D21:G21 D18:G18 D12:G12" xr:uid="{00000000-0002-0000-0500-000001000000}">
      <formula1>$AK$12:$AK$15</formula1>
    </dataValidation>
    <dataValidation type="list" allowBlank="1" showInputMessage="1" showErrorMessage="1" sqref="A6:J6" xr:uid="{00000000-0002-0000-0500-000002000000}">
      <formula1>$AI$2:$AI$5</formula1>
    </dataValidation>
  </dataValidations>
  <pageMargins left="0.78740157480314965" right="0.39370078740157483" top="0.78740157480314965" bottom="0.78740157480314965" header="0.59055118110236227" footer="0.39370078740157483"/>
  <pageSetup paperSize="9" scale="94" orientation="portrait" r:id="rId1"/>
  <headerFooter>
    <oddHeader>&amp;L&amp;"ＭＳ 明朝,標準"&amp;10（様式８）</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41"/>
  <sheetViews>
    <sheetView showGridLines="0" view="pageBreakPreview" topLeftCell="A21" zoomScaleNormal="100" zoomScaleSheetLayoutView="100" workbookViewId="0">
      <selection activeCell="B36" sqref="B36:AC36"/>
    </sheetView>
  </sheetViews>
  <sheetFormatPr defaultColWidth="13" defaultRowHeight="12" x14ac:dyDescent="0.15"/>
  <cols>
    <col min="1" max="15" width="3.125" style="2" customWidth="1"/>
    <col min="16" max="16" width="3" style="2" customWidth="1"/>
    <col min="17" max="28" width="3.125" style="2" customWidth="1"/>
    <col min="29" max="29" width="4.375" style="2" customWidth="1"/>
    <col min="30" max="33" width="2.125" style="2" customWidth="1"/>
    <col min="34" max="34" width="11.5" style="2" customWidth="1"/>
    <col min="35" max="35" width="14.5" style="2" customWidth="1"/>
    <col min="36" max="36" width="10.5" style="2" customWidth="1"/>
    <col min="37" max="37" width="9.5" style="2" customWidth="1"/>
    <col min="38" max="38" width="13" style="2" customWidth="1"/>
    <col min="39" max="39" width="9.5" style="2" customWidth="1"/>
    <col min="40" max="40" width="13.625" style="2" customWidth="1"/>
    <col min="41" max="41" width="30.5" style="2" customWidth="1"/>
    <col min="42" max="51" width="13" style="2" customWidth="1"/>
    <col min="52" max="16384" width="13" style="2"/>
  </cols>
  <sheetData>
    <row r="1" spans="1:52" ht="18" customHeight="1" x14ac:dyDescent="0.15">
      <c r="W1" s="119" t="s">
        <v>73</v>
      </c>
      <c r="X1" s="119"/>
      <c r="Y1" s="119"/>
      <c r="Z1" s="119"/>
      <c r="AA1" s="119"/>
      <c r="AB1" s="119"/>
      <c r="AC1" s="119"/>
    </row>
    <row r="2" spans="1:52" ht="19.7" customHeight="1" thickBot="1" x14ac:dyDescent="0.2">
      <c r="A2" s="11" t="s">
        <v>89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I2" s="50" t="s">
        <v>123</v>
      </c>
    </row>
    <row r="3" spans="1:52" s="1" customFormat="1" ht="19.7" customHeight="1" thickBot="1" x14ac:dyDescent="0.2">
      <c r="A3" s="374" t="s">
        <v>0</v>
      </c>
      <c r="B3" s="375"/>
      <c r="C3" s="377" t="s">
        <v>45</v>
      </c>
      <c r="D3" s="377"/>
      <c r="E3" s="377"/>
      <c r="F3" s="377"/>
      <c r="G3" s="377"/>
      <c r="H3" s="377"/>
      <c r="I3" s="377"/>
      <c r="J3" s="377"/>
      <c r="K3" s="377"/>
      <c r="L3" s="377"/>
      <c r="M3" s="377"/>
      <c r="N3" s="378" t="s">
        <v>46</v>
      </c>
      <c r="O3" s="386"/>
      <c r="P3" s="386"/>
      <c r="Q3" s="379"/>
      <c r="R3" s="376" t="s">
        <v>48</v>
      </c>
      <c r="S3" s="377"/>
      <c r="T3" s="377"/>
      <c r="U3" s="377"/>
      <c r="V3" s="377"/>
      <c r="W3" s="377"/>
      <c r="X3" s="377"/>
      <c r="Y3" s="377"/>
      <c r="Z3" s="6" t="s">
        <v>49</v>
      </c>
      <c r="AA3" s="385"/>
      <c r="AB3" s="385"/>
      <c r="AC3" s="12" t="s">
        <v>50</v>
      </c>
      <c r="AD3" s="2"/>
      <c r="AE3" s="2"/>
      <c r="AF3" s="2"/>
      <c r="AI3" s="50" t="s">
        <v>111</v>
      </c>
    </row>
    <row r="4" spans="1:52" s="1" customFormat="1" ht="19.7" customHeight="1" thickBot="1" x14ac:dyDescent="0.2">
      <c r="A4" s="374" t="s">
        <v>44</v>
      </c>
      <c r="B4" s="375"/>
      <c r="C4" s="376"/>
      <c r="D4" s="377"/>
      <c r="E4" s="377"/>
      <c r="F4" s="377"/>
      <c r="G4" s="377"/>
      <c r="H4" s="377"/>
      <c r="I4" s="377"/>
      <c r="J4" s="377"/>
      <c r="K4" s="377"/>
      <c r="L4" s="377"/>
      <c r="M4" s="377"/>
      <c r="N4" s="378" t="s">
        <v>47</v>
      </c>
      <c r="O4" s="379"/>
      <c r="P4" s="376"/>
      <c r="Q4" s="377"/>
      <c r="R4" s="377"/>
      <c r="S4" s="377"/>
      <c r="T4" s="377"/>
      <c r="U4" s="380"/>
      <c r="V4" s="381" t="s">
        <v>51</v>
      </c>
      <c r="W4" s="382"/>
      <c r="X4" s="382"/>
      <c r="Y4" s="383"/>
      <c r="Z4" s="384"/>
      <c r="AA4" s="385"/>
      <c r="AB4" s="385"/>
      <c r="AC4" s="13" t="s">
        <v>53</v>
      </c>
      <c r="AD4" s="2"/>
      <c r="AE4" s="2"/>
      <c r="AF4" s="2"/>
      <c r="AI4" s="51" t="s">
        <v>157</v>
      </c>
    </row>
    <row r="5" spans="1:52" s="1" customFormat="1" ht="19.7" customHeight="1" thickBot="1" x14ac:dyDescent="0.2">
      <c r="A5" s="62" t="s">
        <v>71</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4"/>
      <c r="AD5" s="2"/>
      <c r="AE5" s="2"/>
      <c r="AF5" s="2"/>
      <c r="AI5" s="52" t="s">
        <v>124</v>
      </c>
    </row>
    <row r="6" spans="1:52" s="1" customFormat="1" ht="19.7" customHeight="1" thickBot="1" x14ac:dyDescent="0.2">
      <c r="A6" s="393" t="s">
        <v>58</v>
      </c>
      <c r="B6" s="394"/>
      <c r="C6" s="394"/>
      <c r="D6" s="394"/>
      <c r="E6" s="394"/>
      <c r="F6" s="394"/>
      <c r="G6" s="394"/>
      <c r="H6" s="394"/>
      <c r="I6" s="394"/>
      <c r="J6" s="394"/>
      <c r="K6" s="22" t="s">
        <v>52</v>
      </c>
      <c r="L6" s="23"/>
      <c r="M6" s="23"/>
      <c r="N6" s="346"/>
      <c r="O6" s="346"/>
      <c r="P6" s="346"/>
      <c r="Q6" s="346"/>
      <c r="R6" s="346"/>
      <c r="S6" s="346"/>
      <c r="T6" s="346"/>
      <c r="U6" s="38" t="s">
        <v>122</v>
      </c>
      <c r="V6" s="41"/>
      <c r="W6" s="38"/>
      <c r="X6" s="38"/>
      <c r="Y6" s="42"/>
      <c r="Z6" s="37" t="s">
        <v>121</v>
      </c>
      <c r="AA6" s="344"/>
      <c r="AB6" s="344"/>
      <c r="AC6" s="36" t="s">
        <v>120</v>
      </c>
      <c r="AD6" s="2"/>
      <c r="AE6" s="2"/>
      <c r="AF6" s="2"/>
      <c r="AJ6" s="44"/>
      <c r="AK6" s="43"/>
      <c r="AL6" s="44"/>
      <c r="AM6" s="27"/>
      <c r="AN6" s="44"/>
      <c r="AO6" s="43"/>
      <c r="AP6" s="44"/>
      <c r="AQ6" s="28"/>
      <c r="AR6" s="28"/>
      <c r="AS6" s="28"/>
      <c r="AT6" s="28"/>
      <c r="AU6" s="28"/>
      <c r="AV6" s="28"/>
      <c r="AW6" s="28"/>
      <c r="AX6" s="28"/>
    </row>
    <row r="7" spans="1:52" s="1" customFormat="1" ht="19.7" customHeight="1" thickBot="1" x14ac:dyDescent="0.2">
      <c r="A7" s="14" t="s">
        <v>153</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6"/>
      <c r="AD7" s="2"/>
      <c r="AE7" s="2"/>
      <c r="AF7" s="2"/>
      <c r="AI7" s="48"/>
      <c r="AK7" s="27"/>
      <c r="AO7" s="43"/>
      <c r="AP7" s="44"/>
    </row>
    <row r="8" spans="1:52" s="1" customFormat="1" ht="19.7" customHeight="1" x14ac:dyDescent="0.15">
      <c r="A8" s="243" t="s">
        <v>22</v>
      </c>
      <c r="B8" s="169" t="s">
        <v>5</v>
      </c>
      <c r="C8" s="246"/>
      <c r="D8" s="169" t="s">
        <v>57</v>
      </c>
      <c r="E8" s="364"/>
      <c r="F8" s="364"/>
      <c r="G8" s="246"/>
      <c r="H8" s="365" t="s">
        <v>2</v>
      </c>
      <c r="I8" s="366"/>
      <c r="J8" s="366"/>
      <c r="K8" s="366"/>
      <c r="L8" s="367"/>
      <c r="M8" s="249" t="s">
        <v>9</v>
      </c>
      <c r="N8" s="250"/>
      <c r="O8" s="250"/>
      <c r="P8" s="250"/>
      <c r="Q8" s="250"/>
      <c r="R8" s="251"/>
      <c r="S8" s="247" t="s">
        <v>3</v>
      </c>
      <c r="T8" s="247"/>
      <c r="U8" s="247"/>
      <c r="V8" s="247"/>
      <c r="W8" s="247"/>
      <c r="X8" s="247"/>
      <c r="Y8" s="247"/>
      <c r="Z8" s="247"/>
      <c r="AA8" s="348" t="s">
        <v>13</v>
      </c>
      <c r="AB8" s="349"/>
      <c r="AC8" s="350"/>
      <c r="AD8" s="5"/>
      <c r="AE8" s="5"/>
      <c r="AO8" s="43"/>
    </row>
    <row r="9" spans="1:52" s="1" customFormat="1" ht="19.7" customHeight="1" x14ac:dyDescent="0.15">
      <c r="A9" s="244"/>
      <c r="B9" s="254" t="s">
        <v>20</v>
      </c>
      <c r="C9" s="255"/>
      <c r="D9" s="256" t="s">
        <v>82</v>
      </c>
      <c r="E9" s="351"/>
      <c r="F9" s="351"/>
      <c r="G9" s="257"/>
      <c r="H9" s="368"/>
      <c r="I9" s="369"/>
      <c r="J9" s="369"/>
      <c r="K9" s="369"/>
      <c r="L9" s="370"/>
      <c r="M9" s="258" t="s">
        <v>21</v>
      </c>
      <c r="N9" s="259"/>
      <c r="O9" s="259"/>
      <c r="P9" s="259"/>
      <c r="Q9" s="259"/>
      <c r="R9" s="260"/>
      <c r="S9" s="126" t="s">
        <v>4</v>
      </c>
      <c r="T9" s="126"/>
      <c r="U9" s="126"/>
      <c r="V9" s="126"/>
      <c r="W9" s="126" t="s">
        <v>6</v>
      </c>
      <c r="X9" s="126"/>
      <c r="Y9" s="126"/>
      <c r="Z9" s="126"/>
      <c r="AA9" s="358" t="s">
        <v>12</v>
      </c>
      <c r="AB9" s="359"/>
      <c r="AC9" s="360"/>
      <c r="AD9" s="4"/>
      <c r="AE9" s="4"/>
      <c r="AO9" s="43"/>
      <c r="AP9" s="44"/>
    </row>
    <row r="10" spans="1:52" s="1" customFormat="1" ht="19.7" customHeight="1" x14ac:dyDescent="0.15">
      <c r="A10" s="244"/>
      <c r="B10" s="254"/>
      <c r="C10" s="255"/>
      <c r="D10" s="352"/>
      <c r="E10" s="353"/>
      <c r="F10" s="353"/>
      <c r="G10" s="354"/>
      <c r="H10" s="368"/>
      <c r="I10" s="369"/>
      <c r="J10" s="369"/>
      <c r="K10" s="369"/>
      <c r="L10" s="370"/>
      <c r="M10" s="261"/>
      <c r="N10" s="262"/>
      <c r="O10" s="262"/>
      <c r="P10" s="262"/>
      <c r="Q10" s="262"/>
      <c r="R10" s="263"/>
      <c r="S10" s="126"/>
      <c r="T10" s="126"/>
      <c r="U10" s="126"/>
      <c r="V10" s="126"/>
      <c r="W10" s="126" t="s">
        <v>7</v>
      </c>
      <c r="X10" s="126"/>
      <c r="Y10" s="126"/>
      <c r="Z10" s="126"/>
      <c r="AA10" s="358" t="s">
        <v>11</v>
      </c>
      <c r="AB10" s="359"/>
      <c r="AC10" s="360"/>
      <c r="AD10" s="4"/>
      <c r="AE10" s="4"/>
      <c r="AO10" s="43"/>
      <c r="AP10" s="44"/>
    </row>
    <row r="11" spans="1:52" s="1" customFormat="1" ht="19.7" customHeight="1" thickBot="1" x14ac:dyDescent="0.2">
      <c r="A11" s="245"/>
      <c r="B11" s="256"/>
      <c r="C11" s="257"/>
      <c r="D11" s="355"/>
      <c r="E11" s="356"/>
      <c r="F11" s="356"/>
      <c r="G11" s="357"/>
      <c r="H11" s="371"/>
      <c r="I11" s="372"/>
      <c r="J11" s="372"/>
      <c r="K11" s="372"/>
      <c r="L11" s="373"/>
      <c r="M11" s="266" t="s">
        <v>27</v>
      </c>
      <c r="N11" s="267"/>
      <c r="O11" s="267"/>
      <c r="P11" s="267"/>
      <c r="Q11" s="267"/>
      <c r="R11" s="268"/>
      <c r="S11" s="248"/>
      <c r="T11" s="248"/>
      <c r="U11" s="248"/>
      <c r="V11" s="248"/>
      <c r="W11" s="248" t="s">
        <v>8</v>
      </c>
      <c r="X11" s="248"/>
      <c r="Y11" s="248"/>
      <c r="Z11" s="248"/>
      <c r="AA11" s="361" t="s">
        <v>10</v>
      </c>
      <c r="AB11" s="362"/>
      <c r="AC11" s="363"/>
      <c r="AD11" s="10"/>
      <c r="AE11" s="10"/>
      <c r="AY11" s="26"/>
    </row>
    <row r="12" spans="1:52" s="1" customFormat="1" ht="19.7" customHeight="1" x14ac:dyDescent="0.15">
      <c r="A12" s="271" t="s">
        <v>23</v>
      </c>
      <c r="B12" s="218" t="s">
        <v>17</v>
      </c>
      <c r="C12" s="219"/>
      <c r="D12" s="316" t="s">
        <v>83</v>
      </c>
      <c r="E12" s="317"/>
      <c r="F12" s="317"/>
      <c r="G12" s="218"/>
      <c r="H12" s="221" t="s">
        <v>160</v>
      </c>
      <c r="I12" s="221"/>
      <c r="J12" s="221"/>
      <c r="K12" s="221"/>
      <c r="L12" s="221"/>
      <c r="M12" s="318" t="s">
        <v>28</v>
      </c>
      <c r="N12" s="318"/>
      <c r="O12" s="318"/>
      <c r="P12" s="318"/>
      <c r="Q12" s="318"/>
      <c r="R12" s="318"/>
      <c r="S12" s="221" t="s">
        <v>29</v>
      </c>
      <c r="T12" s="221"/>
      <c r="U12" s="221"/>
      <c r="V12" s="221"/>
      <c r="W12" s="225" t="s">
        <v>30</v>
      </c>
      <c r="X12" s="225"/>
      <c r="Y12" s="225"/>
      <c r="Z12" s="225"/>
      <c r="AA12" s="331" t="s">
        <v>151</v>
      </c>
      <c r="AB12" s="332"/>
      <c r="AC12" s="333"/>
      <c r="AD12" s="4"/>
      <c r="AE12" s="4"/>
      <c r="AI12" s="63" t="s">
        <v>18</v>
      </c>
      <c r="AJ12" s="64">
        <v>1</v>
      </c>
      <c r="AK12" s="64" t="s">
        <v>55</v>
      </c>
      <c r="AL12" s="64">
        <v>1</v>
      </c>
      <c r="AO12" s="43"/>
    </row>
    <row r="13" spans="1:52" s="1" customFormat="1" ht="19.7" customHeight="1" x14ac:dyDescent="0.15">
      <c r="A13" s="187"/>
      <c r="B13" s="94" t="s">
        <v>24</v>
      </c>
      <c r="C13" s="95"/>
      <c r="D13" s="95"/>
      <c r="E13" s="95"/>
      <c r="F13" s="95"/>
      <c r="G13" s="96"/>
      <c r="H13" s="222"/>
      <c r="I13" s="222"/>
      <c r="J13" s="222"/>
      <c r="K13" s="222"/>
      <c r="L13" s="222"/>
      <c r="M13" s="334" t="s">
        <v>76</v>
      </c>
      <c r="N13" s="334"/>
      <c r="O13" s="334"/>
      <c r="P13" s="334"/>
      <c r="Q13" s="334"/>
      <c r="R13" s="334"/>
      <c r="S13" s="222"/>
      <c r="T13" s="222"/>
      <c r="U13" s="222"/>
      <c r="V13" s="222"/>
      <c r="W13" s="228" t="s">
        <v>34</v>
      </c>
      <c r="X13" s="228"/>
      <c r="Y13" s="228"/>
      <c r="Z13" s="228"/>
      <c r="AA13" s="107" t="s">
        <v>152</v>
      </c>
      <c r="AB13" s="108"/>
      <c r="AC13" s="335"/>
      <c r="AD13" s="4"/>
      <c r="AE13" s="4"/>
      <c r="AI13" s="63" t="s">
        <v>19</v>
      </c>
      <c r="AJ13" s="64">
        <v>0.8</v>
      </c>
      <c r="AK13" s="64" t="s">
        <v>84</v>
      </c>
      <c r="AL13" s="65">
        <v>0.75</v>
      </c>
      <c r="AO13" s="43"/>
    </row>
    <row r="14" spans="1:52" s="1" customFormat="1" ht="19.7" customHeight="1" thickBot="1" x14ac:dyDescent="0.2">
      <c r="A14" s="272"/>
      <c r="B14" s="231">
        <f>VLOOKUP(B12,$AI$12:$AJ$14,2,FALSE)</f>
        <v>1</v>
      </c>
      <c r="C14" s="232"/>
      <c r="D14" s="389">
        <f>VLOOKUP(D12,$AK$12:$AL$15,2,FALSE)</f>
        <v>0.75</v>
      </c>
      <c r="E14" s="390"/>
      <c r="F14" s="390"/>
      <c r="G14" s="391"/>
      <c r="H14" s="223"/>
      <c r="I14" s="223"/>
      <c r="J14" s="223"/>
      <c r="K14" s="223"/>
      <c r="L14" s="223"/>
      <c r="M14" s="338" t="s">
        <v>81</v>
      </c>
      <c r="N14" s="338"/>
      <c r="O14" s="338"/>
      <c r="P14" s="338"/>
      <c r="Q14" s="338"/>
      <c r="R14" s="338"/>
      <c r="S14" s="223"/>
      <c r="T14" s="223"/>
      <c r="U14" s="223"/>
      <c r="V14" s="223"/>
      <c r="W14" s="234">
        <v>8500</v>
      </c>
      <c r="X14" s="235"/>
      <c r="Y14" s="235"/>
      <c r="Z14" s="67" t="s">
        <v>15</v>
      </c>
      <c r="AA14" s="87" t="s">
        <v>152</v>
      </c>
      <c r="AB14" s="88"/>
      <c r="AC14" s="339"/>
      <c r="AD14" s="10"/>
      <c r="AE14" s="10"/>
      <c r="AI14" s="2" t="s">
        <v>26</v>
      </c>
      <c r="AJ14" s="2"/>
      <c r="AK14" s="64" t="s">
        <v>85</v>
      </c>
      <c r="AL14" s="66">
        <v>0.5</v>
      </c>
      <c r="AZ14" s="25"/>
    </row>
    <row r="15" spans="1:52" s="1" customFormat="1" ht="19.7" customHeight="1" thickTop="1" x14ac:dyDescent="0.15">
      <c r="A15" s="271">
        <v>1</v>
      </c>
      <c r="B15" s="323" t="s">
        <v>25</v>
      </c>
      <c r="C15" s="324"/>
      <c r="D15" s="325" t="s">
        <v>25</v>
      </c>
      <c r="E15" s="326"/>
      <c r="F15" s="326"/>
      <c r="G15" s="327"/>
      <c r="H15" s="328"/>
      <c r="I15" s="328"/>
      <c r="J15" s="328"/>
      <c r="K15" s="328"/>
      <c r="L15" s="328"/>
      <c r="M15" s="329"/>
      <c r="N15" s="329"/>
      <c r="O15" s="329"/>
      <c r="P15" s="329"/>
      <c r="Q15" s="329"/>
      <c r="R15" s="329"/>
      <c r="S15" s="328"/>
      <c r="T15" s="328"/>
      <c r="U15" s="328"/>
      <c r="V15" s="328"/>
      <c r="W15" s="319" t="s">
        <v>16</v>
      </c>
      <c r="X15" s="319"/>
      <c r="Y15" s="319"/>
      <c r="Z15" s="319"/>
      <c r="AA15" s="320" t="s">
        <v>159</v>
      </c>
      <c r="AB15" s="321"/>
      <c r="AC15" s="322"/>
      <c r="AD15" s="4"/>
      <c r="AE15" s="4"/>
      <c r="AF15" s="4"/>
      <c r="AI15" s="2"/>
      <c r="AJ15" s="2"/>
      <c r="AK15" s="2" t="s">
        <v>26</v>
      </c>
      <c r="AL15" s="2"/>
    </row>
    <row r="16" spans="1:52" s="1" customFormat="1" ht="19.7" customHeight="1" x14ac:dyDescent="0.15">
      <c r="A16" s="187"/>
      <c r="B16" s="94" t="s">
        <v>24</v>
      </c>
      <c r="C16" s="95"/>
      <c r="D16" s="95"/>
      <c r="E16" s="95"/>
      <c r="F16" s="95"/>
      <c r="G16" s="96"/>
      <c r="H16" s="192"/>
      <c r="I16" s="192"/>
      <c r="J16" s="192"/>
      <c r="K16" s="192"/>
      <c r="L16" s="192"/>
      <c r="M16" s="301"/>
      <c r="N16" s="301"/>
      <c r="O16" s="301"/>
      <c r="P16" s="301"/>
      <c r="Q16" s="301"/>
      <c r="R16" s="301"/>
      <c r="S16" s="192"/>
      <c r="T16" s="192"/>
      <c r="U16" s="192"/>
      <c r="V16" s="192"/>
      <c r="W16" s="186" t="s">
        <v>14</v>
      </c>
      <c r="X16" s="186"/>
      <c r="Y16" s="186"/>
      <c r="Z16" s="186"/>
      <c r="AA16" s="202" t="s">
        <v>159</v>
      </c>
      <c r="AB16" s="203"/>
      <c r="AC16" s="204"/>
      <c r="AD16" s="4"/>
      <c r="AE16" s="4"/>
      <c r="AF16" s="4"/>
    </row>
    <row r="17" spans="1:32" s="1" customFormat="1" ht="19.7" customHeight="1" x14ac:dyDescent="0.15">
      <c r="A17" s="188"/>
      <c r="B17" s="194">
        <f>VLOOKUP(B15,$AI$12:$AJ$14,2,FALSE)</f>
        <v>0</v>
      </c>
      <c r="C17" s="195"/>
      <c r="D17" s="302">
        <f>VLOOKUP(D15,$AK$12:$AL$15,2,FALSE)</f>
        <v>0</v>
      </c>
      <c r="E17" s="303"/>
      <c r="F17" s="303"/>
      <c r="G17" s="304"/>
      <c r="H17" s="193"/>
      <c r="I17" s="193"/>
      <c r="J17" s="193"/>
      <c r="K17" s="193"/>
      <c r="L17" s="193"/>
      <c r="M17" s="330"/>
      <c r="N17" s="330"/>
      <c r="O17" s="330"/>
      <c r="P17" s="330"/>
      <c r="Q17" s="330"/>
      <c r="R17" s="330"/>
      <c r="S17" s="193"/>
      <c r="T17" s="193"/>
      <c r="U17" s="193"/>
      <c r="V17" s="193"/>
      <c r="W17" s="198"/>
      <c r="X17" s="199"/>
      <c r="Y17" s="199"/>
      <c r="Z17" s="69" t="s">
        <v>15</v>
      </c>
      <c r="AA17" s="202" t="s">
        <v>159</v>
      </c>
      <c r="AB17" s="203"/>
      <c r="AC17" s="204"/>
      <c r="AD17" s="10"/>
      <c r="AE17" s="10"/>
      <c r="AF17" s="10"/>
    </row>
    <row r="18" spans="1:32" s="1" customFormat="1" ht="19.7" customHeight="1" x14ac:dyDescent="0.15">
      <c r="A18" s="187">
        <v>2</v>
      </c>
      <c r="B18" s="298" t="s">
        <v>25</v>
      </c>
      <c r="C18" s="189"/>
      <c r="D18" s="298" t="s">
        <v>25</v>
      </c>
      <c r="E18" s="299"/>
      <c r="F18" s="299"/>
      <c r="G18" s="189"/>
      <c r="H18" s="192"/>
      <c r="I18" s="192"/>
      <c r="J18" s="192"/>
      <c r="K18" s="192"/>
      <c r="L18" s="192"/>
      <c r="M18" s="301"/>
      <c r="N18" s="301"/>
      <c r="O18" s="301"/>
      <c r="P18" s="301"/>
      <c r="Q18" s="301"/>
      <c r="R18" s="301"/>
      <c r="S18" s="192"/>
      <c r="T18" s="192"/>
      <c r="U18" s="192"/>
      <c r="V18" s="192"/>
      <c r="W18" s="182" t="s">
        <v>16</v>
      </c>
      <c r="X18" s="182"/>
      <c r="Y18" s="182"/>
      <c r="Z18" s="182"/>
      <c r="AA18" s="202" t="s">
        <v>159</v>
      </c>
      <c r="AB18" s="203"/>
      <c r="AC18" s="204"/>
      <c r="AD18" s="4"/>
      <c r="AE18" s="4"/>
      <c r="AF18" s="4"/>
    </row>
    <row r="19" spans="1:32" s="1" customFormat="1" ht="19.7" customHeight="1" x14ac:dyDescent="0.15">
      <c r="A19" s="187"/>
      <c r="B19" s="94" t="s">
        <v>24</v>
      </c>
      <c r="C19" s="95"/>
      <c r="D19" s="95"/>
      <c r="E19" s="95"/>
      <c r="F19" s="95"/>
      <c r="G19" s="96"/>
      <c r="H19" s="192"/>
      <c r="I19" s="192"/>
      <c r="J19" s="192"/>
      <c r="K19" s="192"/>
      <c r="L19" s="192"/>
      <c r="M19" s="301"/>
      <c r="N19" s="301"/>
      <c r="O19" s="301"/>
      <c r="P19" s="301"/>
      <c r="Q19" s="301"/>
      <c r="R19" s="301"/>
      <c r="S19" s="192"/>
      <c r="T19" s="192"/>
      <c r="U19" s="192"/>
      <c r="V19" s="192"/>
      <c r="W19" s="186" t="s">
        <v>14</v>
      </c>
      <c r="X19" s="186"/>
      <c r="Y19" s="186"/>
      <c r="Z19" s="186"/>
      <c r="AA19" s="202" t="s">
        <v>159</v>
      </c>
      <c r="AB19" s="203"/>
      <c r="AC19" s="204"/>
      <c r="AD19" s="4"/>
      <c r="AE19" s="4"/>
      <c r="AF19" s="4"/>
    </row>
    <row r="20" spans="1:32" s="1" customFormat="1" ht="19.7" customHeight="1" x14ac:dyDescent="0.15">
      <c r="A20" s="187"/>
      <c r="B20" s="158">
        <f>VLOOKUP(B18,$AI$12:$AJ$14,2,FALSE)</f>
        <v>0</v>
      </c>
      <c r="C20" s="205"/>
      <c r="D20" s="314">
        <f>VLOOKUP(D18,$AK$12:$AL$15,2,FALSE)</f>
        <v>0</v>
      </c>
      <c r="E20" s="315"/>
      <c r="F20" s="315"/>
      <c r="G20" s="162"/>
      <c r="H20" s="192"/>
      <c r="I20" s="192"/>
      <c r="J20" s="192"/>
      <c r="K20" s="192"/>
      <c r="L20" s="192"/>
      <c r="M20" s="301"/>
      <c r="N20" s="301"/>
      <c r="O20" s="301"/>
      <c r="P20" s="301"/>
      <c r="Q20" s="301"/>
      <c r="R20" s="301"/>
      <c r="S20" s="192"/>
      <c r="T20" s="192"/>
      <c r="U20" s="192"/>
      <c r="V20" s="192"/>
      <c r="W20" s="207"/>
      <c r="X20" s="208"/>
      <c r="Y20" s="208"/>
      <c r="Z20" s="68" t="s">
        <v>15</v>
      </c>
      <c r="AA20" s="202" t="s">
        <v>159</v>
      </c>
      <c r="AB20" s="203"/>
      <c r="AC20" s="204"/>
      <c r="AD20" s="10"/>
      <c r="AE20" s="10"/>
      <c r="AF20" s="10"/>
    </row>
    <row r="21" spans="1:32" s="1" customFormat="1" ht="19.7" customHeight="1" x14ac:dyDescent="0.15">
      <c r="A21" s="187">
        <v>3</v>
      </c>
      <c r="B21" s="298" t="s">
        <v>25</v>
      </c>
      <c r="C21" s="189"/>
      <c r="D21" s="298" t="s">
        <v>25</v>
      </c>
      <c r="E21" s="299"/>
      <c r="F21" s="299"/>
      <c r="G21" s="189"/>
      <c r="H21" s="192"/>
      <c r="I21" s="192"/>
      <c r="J21" s="192"/>
      <c r="K21" s="192"/>
      <c r="L21" s="192"/>
      <c r="M21" s="301"/>
      <c r="N21" s="301"/>
      <c r="O21" s="301"/>
      <c r="P21" s="301"/>
      <c r="Q21" s="301"/>
      <c r="R21" s="301"/>
      <c r="S21" s="192"/>
      <c r="T21" s="192"/>
      <c r="U21" s="192"/>
      <c r="V21" s="192"/>
      <c r="W21" s="182" t="s">
        <v>16</v>
      </c>
      <c r="X21" s="182"/>
      <c r="Y21" s="182"/>
      <c r="Z21" s="182"/>
      <c r="AA21" s="202" t="s">
        <v>158</v>
      </c>
      <c r="AB21" s="203"/>
      <c r="AC21" s="204"/>
      <c r="AD21" s="4"/>
      <c r="AE21" s="4"/>
      <c r="AF21" s="4"/>
    </row>
    <row r="22" spans="1:32" s="1" customFormat="1" ht="19.7" customHeight="1" x14ac:dyDescent="0.15">
      <c r="A22" s="187"/>
      <c r="B22" s="94" t="s">
        <v>24</v>
      </c>
      <c r="C22" s="95"/>
      <c r="D22" s="95"/>
      <c r="E22" s="95"/>
      <c r="F22" s="95"/>
      <c r="G22" s="96"/>
      <c r="H22" s="192"/>
      <c r="I22" s="192"/>
      <c r="J22" s="192"/>
      <c r="K22" s="192"/>
      <c r="L22" s="192"/>
      <c r="M22" s="301"/>
      <c r="N22" s="301"/>
      <c r="O22" s="301"/>
      <c r="P22" s="301"/>
      <c r="Q22" s="301"/>
      <c r="R22" s="301"/>
      <c r="S22" s="192"/>
      <c r="T22" s="192"/>
      <c r="U22" s="192"/>
      <c r="V22" s="192"/>
      <c r="W22" s="186" t="s">
        <v>14</v>
      </c>
      <c r="X22" s="186"/>
      <c r="Y22" s="186"/>
      <c r="Z22" s="186"/>
      <c r="AA22" s="202" t="s">
        <v>158</v>
      </c>
      <c r="AB22" s="203"/>
      <c r="AC22" s="204"/>
      <c r="AD22" s="4"/>
      <c r="AE22" s="4"/>
      <c r="AF22" s="4"/>
    </row>
    <row r="23" spans="1:32" s="1" customFormat="1" ht="19.7" customHeight="1" x14ac:dyDescent="0.15">
      <c r="A23" s="187"/>
      <c r="B23" s="158">
        <f>VLOOKUP(B21,$AI$12:$AJ$14,2,FALSE)</f>
        <v>0</v>
      </c>
      <c r="C23" s="205"/>
      <c r="D23" s="314">
        <f>VLOOKUP(D21,$AK$12:$AL$15,2,FALSE)</f>
        <v>0</v>
      </c>
      <c r="E23" s="315"/>
      <c r="F23" s="315"/>
      <c r="G23" s="162"/>
      <c r="H23" s="192"/>
      <c r="I23" s="192"/>
      <c r="J23" s="192"/>
      <c r="K23" s="192"/>
      <c r="L23" s="192"/>
      <c r="M23" s="301"/>
      <c r="N23" s="301"/>
      <c r="O23" s="301"/>
      <c r="P23" s="301"/>
      <c r="Q23" s="301"/>
      <c r="R23" s="301"/>
      <c r="S23" s="192"/>
      <c r="T23" s="192"/>
      <c r="U23" s="192"/>
      <c r="V23" s="192"/>
      <c r="W23" s="207"/>
      <c r="X23" s="208"/>
      <c r="Y23" s="208"/>
      <c r="Z23" s="68" t="s">
        <v>15</v>
      </c>
      <c r="AA23" s="202" t="s">
        <v>158</v>
      </c>
      <c r="AB23" s="203"/>
      <c r="AC23" s="204"/>
      <c r="AD23" s="10"/>
      <c r="AE23" s="10"/>
      <c r="AF23" s="10"/>
    </row>
    <row r="24" spans="1:32" s="1" customFormat="1" ht="19.7" customHeight="1" x14ac:dyDescent="0.15">
      <c r="A24" s="187">
        <v>4</v>
      </c>
      <c r="B24" s="298" t="s">
        <v>25</v>
      </c>
      <c r="C24" s="189"/>
      <c r="D24" s="298" t="s">
        <v>25</v>
      </c>
      <c r="E24" s="299"/>
      <c r="F24" s="299"/>
      <c r="G24" s="189"/>
      <c r="H24" s="192"/>
      <c r="I24" s="192"/>
      <c r="J24" s="192"/>
      <c r="K24" s="192"/>
      <c r="L24" s="192"/>
      <c r="M24" s="301"/>
      <c r="N24" s="301"/>
      <c r="O24" s="301"/>
      <c r="P24" s="301"/>
      <c r="Q24" s="301"/>
      <c r="R24" s="301"/>
      <c r="S24" s="192"/>
      <c r="T24" s="192"/>
      <c r="U24" s="192"/>
      <c r="V24" s="192"/>
      <c r="W24" s="182" t="s">
        <v>16</v>
      </c>
      <c r="X24" s="182"/>
      <c r="Y24" s="182"/>
      <c r="Z24" s="182"/>
      <c r="AA24" s="202" t="s">
        <v>158</v>
      </c>
      <c r="AB24" s="203"/>
      <c r="AC24" s="204"/>
      <c r="AD24" s="4"/>
      <c r="AE24" s="4"/>
      <c r="AF24" s="4"/>
    </row>
    <row r="25" spans="1:32" s="1" customFormat="1" ht="19.7" customHeight="1" x14ac:dyDescent="0.15">
      <c r="A25" s="187"/>
      <c r="B25" s="94" t="s">
        <v>24</v>
      </c>
      <c r="C25" s="95"/>
      <c r="D25" s="95"/>
      <c r="E25" s="95"/>
      <c r="F25" s="95"/>
      <c r="G25" s="96"/>
      <c r="H25" s="192"/>
      <c r="I25" s="192"/>
      <c r="J25" s="192"/>
      <c r="K25" s="192"/>
      <c r="L25" s="192"/>
      <c r="M25" s="301"/>
      <c r="N25" s="301"/>
      <c r="O25" s="301"/>
      <c r="P25" s="301"/>
      <c r="Q25" s="301"/>
      <c r="R25" s="301"/>
      <c r="S25" s="192"/>
      <c r="T25" s="192"/>
      <c r="U25" s="192"/>
      <c r="V25" s="192"/>
      <c r="W25" s="186" t="s">
        <v>14</v>
      </c>
      <c r="X25" s="186"/>
      <c r="Y25" s="186"/>
      <c r="Z25" s="186"/>
      <c r="AA25" s="202" t="s">
        <v>158</v>
      </c>
      <c r="AB25" s="203"/>
      <c r="AC25" s="204"/>
      <c r="AD25" s="4"/>
      <c r="AE25" s="4"/>
      <c r="AF25" s="4"/>
    </row>
    <row r="26" spans="1:32" s="1" customFormat="1" ht="19.7" customHeight="1" x14ac:dyDescent="0.15">
      <c r="A26" s="187"/>
      <c r="B26" s="158">
        <f>VLOOKUP(B24,$AI$12:$AJ$14,2,FALSE)</f>
        <v>0</v>
      </c>
      <c r="C26" s="205"/>
      <c r="D26" s="314">
        <f>VLOOKUP(D24,$AK$12:$AL$15,2,FALSE)</f>
        <v>0</v>
      </c>
      <c r="E26" s="315"/>
      <c r="F26" s="315"/>
      <c r="G26" s="162"/>
      <c r="H26" s="192"/>
      <c r="I26" s="192"/>
      <c r="J26" s="192"/>
      <c r="K26" s="192"/>
      <c r="L26" s="192"/>
      <c r="M26" s="301"/>
      <c r="N26" s="301"/>
      <c r="O26" s="301"/>
      <c r="P26" s="301"/>
      <c r="Q26" s="301"/>
      <c r="R26" s="301"/>
      <c r="S26" s="192"/>
      <c r="T26" s="192"/>
      <c r="U26" s="192"/>
      <c r="V26" s="192"/>
      <c r="W26" s="207"/>
      <c r="X26" s="208"/>
      <c r="Y26" s="208"/>
      <c r="Z26" s="68" t="s">
        <v>15</v>
      </c>
      <c r="AA26" s="202" t="s">
        <v>158</v>
      </c>
      <c r="AB26" s="203"/>
      <c r="AC26" s="204"/>
      <c r="AD26" s="10"/>
      <c r="AE26" s="10"/>
      <c r="AF26" s="10"/>
    </row>
    <row r="27" spans="1:32" s="1" customFormat="1" ht="19.7" customHeight="1" x14ac:dyDescent="0.15">
      <c r="A27" s="187">
        <v>5</v>
      </c>
      <c r="B27" s="298" t="s">
        <v>25</v>
      </c>
      <c r="C27" s="189"/>
      <c r="D27" s="298" t="s">
        <v>25</v>
      </c>
      <c r="E27" s="299"/>
      <c r="F27" s="299"/>
      <c r="G27" s="189"/>
      <c r="H27" s="192"/>
      <c r="I27" s="192"/>
      <c r="J27" s="192"/>
      <c r="K27" s="192"/>
      <c r="L27" s="192"/>
      <c r="M27" s="301"/>
      <c r="N27" s="301"/>
      <c r="O27" s="301"/>
      <c r="P27" s="301"/>
      <c r="Q27" s="301"/>
      <c r="R27" s="301"/>
      <c r="S27" s="192"/>
      <c r="T27" s="192"/>
      <c r="U27" s="192"/>
      <c r="V27" s="192"/>
      <c r="W27" s="182" t="s">
        <v>16</v>
      </c>
      <c r="X27" s="182"/>
      <c r="Y27" s="182"/>
      <c r="Z27" s="182"/>
      <c r="AA27" s="202" t="s">
        <v>158</v>
      </c>
      <c r="AB27" s="203"/>
      <c r="AC27" s="204"/>
      <c r="AD27" s="4"/>
      <c r="AE27" s="4"/>
      <c r="AF27" s="4"/>
    </row>
    <row r="28" spans="1:32" s="1" customFormat="1" ht="19.7" customHeight="1" x14ac:dyDescent="0.15">
      <c r="A28" s="187"/>
      <c r="B28" s="94" t="s">
        <v>24</v>
      </c>
      <c r="C28" s="95"/>
      <c r="D28" s="95"/>
      <c r="E28" s="95"/>
      <c r="F28" s="95"/>
      <c r="G28" s="96"/>
      <c r="H28" s="192"/>
      <c r="I28" s="192"/>
      <c r="J28" s="192"/>
      <c r="K28" s="192"/>
      <c r="L28" s="192"/>
      <c r="M28" s="301"/>
      <c r="N28" s="301"/>
      <c r="O28" s="301"/>
      <c r="P28" s="301"/>
      <c r="Q28" s="301"/>
      <c r="R28" s="301"/>
      <c r="S28" s="192"/>
      <c r="T28" s="192"/>
      <c r="U28" s="192"/>
      <c r="V28" s="192"/>
      <c r="W28" s="186" t="s">
        <v>14</v>
      </c>
      <c r="X28" s="186"/>
      <c r="Y28" s="186"/>
      <c r="Z28" s="186"/>
      <c r="AA28" s="202" t="s">
        <v>158</v>
      </c>
      <c r="AB28" s="203"/>
      <c r="AC28" s="204"/>
      <c r="AD28" s="4"/>
      <c r="AE28" s="4"/>
      <c r="AF28" s="4"/>
    </row>
    <row r="29" spans="1:32" s="1" customFormat="1" ht="19.7" customHeight="1" thickBot="1" x14ac:dyDescent="0.2">
      <c r="A29" s="297"/>
      <c r="B29" s="194">
        <f>VLOOKUP(B27,$AI$12:$AJ$14,2,FALSE)</f>
        <v>0</v>
      </c>
      <c r="C29" s="195"/>
      <c r="D29" s="302">
        <f>VLOOKUP(D27,$AK$12:$AL$15,2,FALSE)</f>
        <v>0</v>
      </c>
      <c r="E29" s="303"/>
      <c r="F29" s="303"/>
      <c r="G29" s="304"/>
      <c r="H29" s="193"/>
      <c r="I29" s="193"/>
      <c r="J29" s="300"/>
      <c r="K29" s="300"/>
      <c r="L29" s="300"/>
      <c r="M29" s="305"/>
      <c r="N29" s="305"/>
      <c r="O29" s="305"/>
      <c r="P29" s="305"/>
      <c r="Q29" s="305"/>
      <c r="R29" s="305"/>
      <c r="S29" s="300"/>
      <c r="T29" s="300"/>
      <c r="U29" s="300"/>
      <c r="V29" s="300"/>
      <c r="W29" s="306"/>
      <c r="X29" s="307"/>
      <c r="Y29" s="307"/>
      <c r="Z29" s="78" t="s">
        <v>15</v>
      </c>
      <c r="AA29" s="308" t="s">
        <v>158</v>
      </c>
      <c r="AB29" s="309"/>
      <c r="AC29" s="310"/>
      <c r="AD29" s="10"/>
      <c r="AE29" s="10"/>
      <c r="AF29" s="10"/>
    </row>
    <row r="30" spans="1:32" s="1" customFormat="1" ht="19.7" customHeight="1" x14ac:dyDescent="0.15">
      <c r="A30" s="283" t="s">
        <v>66</v>
      </c>
      <c r="B30" s="285" t="s">
        <v>60</v>
      </c>
      <c r="C30" s="285"/>
      <c r="D30" s="285"/>
      <c r="E30" s="285"/>
      <c r="F30" s="285" t="s">
        <v>61</v>
      </c>
      <c r="G30" s="285"/>
      <c r="H30" s="285"/>
      <c r="I30" s="285"/>
      <c r="J30" s="286" t="s">
        <v>62</v>
      </c>
      <c r="K30" s="286"/>
      <c r="L30" s="286"/>
      <c r="M30" s="286"/>
      <c r="N30" s="286" t="s">
        <v>63</v>
      </c>
      <c r="O30" s="286"/>
      <c r="P30" s="286"/>
      <c r="Q30" s="286"/>
      <c r="R30" s="286" t="s">
        <v>64</v>
      </c>
      <c r="S30" s="286"/>
      <c r="T30" s="286"/>
      <c r="U30" s="286"/>
      <c r="V30" s="311" t="s">
        <v>67</v>
      </c>
      <c r="W30" s="312"/>
      <c r="X30" s="312"/>
      <c r="Y30" s="312"/>
      <c r="Z30" s="312"/>
      <c r="AA30" s="312"/>
      <c r="AB30" s="312"/>
      <c r="AC30" s="313"/>
      <c r="AD30" s="10"/>
      <c r="AE30" s="10"/>
    </row>
    <row r="31" spans="1:32" s="1" customFormat="1" ht="19.7" customHeight="1" x14ac:dyDescent="0.15">
      <c r="A31" s="284"/>
      <c r="B31" s="280" t="s">
        <v>59</v>
      </c>
      <c r="C31" s="280"/>
      <c r="D31" s="281">
        <v>2</v>
      </c>
      <c r="E31" s="282"/>
      <c r="F31" s="280" t="s">
        <v>59</v>
      </c>
      <c r="G31" s="280"/>
      <c r="H31" s="281">
        <v>2</v>
      </c>
      <c r="I31" s="282"/>
      <c r="J31" s="280" t="s">
        <v>59</v>
      </c>
      <c r="K31" s="280"/>
      <c r="L31" s="281">
        <v>2</v>
      </c>
      <c r="M31" s="282"/>
      <c r="N31" s="280" t="s">
        <v>59</v>
      </c>
      <c r="O31" s="280"/>
      <c r="P31" s="281">
        <v>2</v>
      </c>
      <c r="Q31" s="282"/>
      <c r="R31" s="280" t="s">
        <v>59</v>
      </c>
      <c r="S31" s="280"/>
      <c r="T31" s="281">
        <v>2</v>
      </c>
      <c r="U31" s="282"/>
      <c r="V31" s="288">
        <f>SUM(B32:U33)</f>
        <v>0</v>
      </c>
      <c r="W31" s="289"/>
      <c r="X31" s="289"/>
      <c r="Y31" s="289"/>
      <c r="Z31" s="289"/>
      <c r="AA31" s="289"/>
      <c r="AB31" s="289"/>
      <c r="AC31" s="290"/>
      <c r="AD31" s="10"/>
      <c r="AE31" s="10"/>
    </row>
    <row r="32" spans="1:32" s="1" customFormat="1" ht="18" customHeight="1" x14ac:dyDescent="0.15">
      <c r="A32" s="284"/>
      <c r="B32" s="287">
        <f>D31*B17*D17</f>
        <v>0</v>
      </c>
      <c r="C32" s="287"/>
      <c r="D32" s="287"/>
      <c r="E32" s="287"/>
      <c r="F32" s="287">
        <f>H31*B20*D20</f>
        <v>0</v>
      </c>
      <c r="G32" s="287"/>
      <c r="H32" s="287"/>
      <c r="I32" s="287"/>
      <c r="J32" s="287">
        <f>L31*B23*D23</f>
        <v>0</v>
      </c>
      <c r="K32" s="287"/>
      <c r="L32" s="287"/>
      <c r="M32" s="287"/>
      <c r="N32" s="287">
        <f>P31*B26*D26</f>
        <v>0</v>
      </c>
      <c r="O32" s="287"/>
      <c r="P32" s="287"/>
      <c r="Q32" s="287"/>
      <c r="R32" s="287">
        <f>T31*B29*D29</f>
        <v>0</v>
      </c>
      <c r="S32" s="287"/>
      <c r="T32" s="287"/>
      <c r="U32" s="287"/>
      <c r="V32" s="291"/>
      <c r="W32" s="292"/>
      <c r="X32" s="292"/>
      <c r="Y32" s="292"/>
      <c r="Z32" s="292"/>
      <c r="AA32" s="292"/>
      <c r="AB32" s="292"/>
      <c r="AC32" s="293"/>
      <c r="AD32" s="10"/>
      <c r="AE32" s="10"/>
    </row>
    <row r="33" spans="1:43" s="1" customFormat="1" ht="18" customHeight="1" x14ac:dyDescent="0.15">
      <c r="A33" s="284"/>
      <c r="B33" s="287"/>
      <c r="C33" s="287"/>
      <c r="D33" s="287"/>
      <c r="E33" s="287"/>
      <c r="F33" s="287"/>
      <c r="G33" s="287"/>
      <c r="H33" s="287"/>
      <c r="I33" s="287"/>
      <c r="J33" s="287"/>
      <c r="K33" s="287"/>
      <c r="L33" s="287"/>
      <c r="M33" s="287"/>
      <c r="N33" s="287"/>
      <c r="O33" s="287"/>
      <c r="P33" s="287"/>
      <c r="Q33" s="287"/>
      <c r="R33" s="287"/>
      <c r="S33" s="287"/>
      <c r="T33" s="287"/>
      <c r="U33" s="287"/>
      <c r="V33" s="294"/>
      <c r="W33" s="295"/>
      <c r="X33" s="295"/>
      <c r="Y33" s="295"/>
      <c r="Z33" s="295"/>
      <c r="AA33" s="295"/>
      <c r="AB33" s="295"/>
      <c r="AC33" s="296"/>
      <c r="AD33" s="10"/>
      <c r="AE33" s="10"/>
      <c r="AH33" s="2"/>
      <c r="AI33" s="2"/>
      <c r="AJ33" s="2"/>
      <c r="AK33" s="2"/>
      <c r="AL33" s="2"/>
      <c r="AM33" s="2"/>
      <c r="AN33" s="2"/>
      <c r="AO33" s="2"/>
      <c r="AP33" s="2"/>
    </row>
    <row r="34" spans="1:43" s="1" customFormat="1" ht="24" customHeight="1" x14ac:dyDescent="0.15">
      <c r="A34" s="276" t="s">
        <v>68</v>
      </c>
      <c r="B34" s="277" t="s">
        <v>143</v>
      </c>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9"/>
      <c r="AD34" s="10"/>
      <c r="AE34" s="10"/>
      <c r="AF34" s="10"/>
      <c r="AI34" s="2"/>
      <c r="AJ34" s="2"/>
      <c r="AK34" s="2"/>
      <c r="AL34" s="2"/>
      <c r="AM34" s="2"/>
      <c r="AN34" s="2"/>
      <c r="AO34" s="2"/>
      <c r="AP34" s="2"/>
      <c r="AQ34" s="2"/>
    </row>
    <row r="35" spans="1:43" s="1" customFormat="1" ht="15" customHeight="1" x14ac:dyDescent="0.15">
      <c r="A35" s="276"/>
      <c r="B35" s="133" t="s">
        <v>164</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5"/>
      <c r="AD35" s="10"/>
      <c r="AE35" s="10"/>
      <c r="AF35" s="10"/>
      <c r="AI35" s="2"/>
      <c r="AJ35" s="2"/>
      <c r="AK35" s="2"/>
      <c r="AL35" s="2"/>
      <c r="AM35" s="2"/>
      <c r="AN35" s="2"/>
      <c r="AO35" s="2"/>
      <c r="AP35" s="2"/>
      <c r="AQ35" s="2"/>
    </row>
    <row r="36" spans="1:43" ht="15" customHeight="1" x14ac:dyDescent="0.15">
      <c r="A36" s="276"/>
      <c r="B36" s="238" t="s">
        <v>69</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40"/>
    </row>
    <row r="37" spans="1:43" ht="15" customHeight="1" x14ac:dyDescent="0.15">
      <c r="A37" s="276"/>
      <c r="B37" s="238" t="s">
        <v>155</v>
      </c>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40"/>
    </row>
    <row r="38" spans="1:43" ht="15" customHeight="1" x14ac:dyDescent="0.15">
      <c r="A38" s="276"/>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79"/>
    </row>
    <row r="39" spans="1:43" ht="15" customHeight="1" x14ac:dyDescent="0.15">
      <c r="A39" s="276"/>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1"/>
    </row>
    <row r="40" spans="1:43" ht="12.75" customHeight="1" x14ac:dyDescent="0.15">
      <c r="A40" s="4"/>
      <c r="B40" s="4"/>
      <c r="C40" s="4"/>
      <c r="D40" s="4"/>
      <c r="E40" s="4"/>
    </row>
    <row r="41" spans="1:43" ht="12.75" customHeight="1" x14ac:dyDescent="0.15">
      <c r="A41" s="4"/>
      <c r="B41" s="4"/>
      <c r="C41" s="4"/>
      <c r="D41" s="4"/>
      <c r="E41" s="4"/>
    </row>
  </sheetData>
  <mergeCells count="164">
    <mergeCell ref="A4:B4"/>
    <mergeCell ref="C4:M4"/>
    <mergeCell ref="N4:O4"/>
    <mergeCell ref="P4:U4"/>
    <mergeCell ref="V4:Y4"/>
    <mergeCell ref="Z4:AB4"/>
    <mergeCell ref="W1:Y1"/>
    <mergeCell ref="Z1:AC1"/>
    <mergeCell ref="A3:B3"/>
    <mergeCell ref="C3:M3"/>
    <mergeCell ref="N3:Q3"/>
    <mergeCell ref="R3:Y3"/>
    <mergeCell ref="AA3:AB3"/>
    <mergeCell ref="A6:J6"/>
    <mergeCell ref="N6:T6"/>
    <mergeCell ref="AA6:AB6"/>
    <mergeCell ref="S8:Z8"/>
    <mergeCell ref="W11:Z11"/>
    <mergeCell ref="AA8:AC8"/>
    <mergeCell ref="B9:C11"/>
    <mergeCell ref="D9:G11"/>
    <mergeCell ref="M9:R10"/>
    <mergeCell ref="S9:V11"/>
    <mergeCell ref="W9:Z9"/>
    <mergeCell ref="AA9:AC9"/>
    <mergeCell ref="W10:Z10"/>
    <mergeCell ref="AA10:AC10"/>
    <mergeCell ref="M11:R11"/>
    <mergeCell ref="AA11:AC11"/>
    <mergeCell ref="A8:A11"/>
    <mergeCell ref="B8:C8"/>
    <mergeCell ref="D8:G8"/>
    <mergeCell ref="H8:L11"/>
    <mergeCell ref="M8:R8"/>
    <mergeCell ref="S12:V14"/>
    <mergeCell ref="W12:Z12"/>
    <mergeCell ref="AA12:AC12"/>
    <mergeCell ref="B13:G13"/>
    <mergeCell ref="M13:R13"/>
    <mergeCell ref="W13:Z13"/>
    <mergeCell ref="AA13:AC13"/>
    <mergeCell ref="B14:C14"/>
    <mergeCell ref="D14:G14"/>
    <mergeCell ref="M14:R14"/>
    <mergeCell ref="W14:Y14"/>
    <mergeCell ref="AA14:AC14"/>
    <mergeCell ref="W15:Z15"/>
    <mergeCell ref="AA15:AC15"/>
    <mergeCell ref="B16:G16"/>
    <mergeCell ref="M16:R16"/>
    <mergeCell ref="W16:Z16"/>
    <mergeCell ref="AA16:AC16"/>
    <mergeCell ref="A15:A17"/>
    <mergeCell ref="B15:C15"/>
    <mergeCell ref="D15:G15"/>
    <mergeCell ref="H15:L17"/>
    <mergeCell ref="M15:R15"/>
    <mergeCell ref="S15:V17"/>
    <mergeCell ref="B17:C17"/>
    <mergeCell ref="D17:G17"/>
    <mergeCell ref="M17:R17"/>
    <mergeCell ref="W17:Y17"/>
    <mergeCell ref="AA17:AC17"/>
    <mergeCell ref="A12:A14"/>
    <mergeCell ref="B12:C12"/>
    <mergeCell ref="D12:G12"/>
    <mergeCell ref="H12:L14"/>
    <mergeCell ref="M12:R12"/>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W21:Z21"/>
    <mergeCell ref="AA21:AC21"/>
    <mergeCell ref="B22:G22"/>
    <mergeCell ref="M22:R22"/>
    <mergeCell ref="W22:Z22"/>
    <mergeCell ref="AA22:AC22"/>
    <mergeCell ref="A21:A23"/>
    <mergeCell ref="B21:C21"/>
    <mergeCell ref="D21:G21"/>
    <mergeCell ref="H21:L23"/>
    <mergeCell ref="M21:R21"/>
    <mergeCell ref="S21:V23"/>
    <mergeCell ref="B23:C23"/>
    <mergeCell ref="D23:G23"/>
    <mergeCell ref="M23:R23"/>
    <mergeCell ref="W23:Y23"/>
    <mergeCell ref="AA23:AC23"/>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N32:Q33"/>
    <mergeCell ref="R32:U33"/>
    <mergeCell ref="V31:AC33"/>
    <mergeCell ref="A27:A29"/>
    <mergeCell ref="B27:C27"/>
    <mergeCell ref="D27:G27"/>
    <mergeCell ref="H27:L29"/>
    <mergeCell ref="M27:R27"/>
    <mergeCell ref="S27:V29"/>
    <mergeCell ref="B29:C29"/>
    <mergeCell ref="D29:G29"/>
    <mergeCell ref="M29:R29"/>
    <mergeCell ref="W27:Z27"/>
    <mergeCell ref="AA27:AC27"/>
    <mergeCell ref="B28:G28"/>
    <mergeCell ref="M28:R28"/>
    <mergeCell ref="W28:Z28"/>
    <mergeCell ref="AA28:AC28"/>
    <mergeCell ref="W29:Y29"/>
    <mergeCell ref="AA29:AC29"/>
    <mergeCell ref="V30:AC30"/>
    <mergeCell ref="B36:AC36"/>
    <mergeCell ref="B37:AC37"/>
    <mergeCell ref="A34:A39"/>
    <mergeCell ref="B34:AC34"/>
    <mergeCell ref="B35:AC35"/>
    <mergeCell ref="N31:O31"/>
    <mergeCell ref="P31:Q31"/>
    <mergeCell ref="R31:S31"/>
    <mergeCell ref="T31:U31"/>
    <mergeCell ref="B31:C31"/>
    <mergeCell ref="D31:E31"/>
    <mergeCell ref="F31:G31"/>
    <mergeCell ref="H31:I31"/>
    <mergeCell ref="J31:K31"/>
    <mergeCell ref="L31:M31"/>
    <mergeCell ref="A30:A33"/>
    <mergeCell ref="B30:E30"/>
    <mergeCell ref="F30:I30"/>
    <mergeCell ref="J30:M30"/>
    <mergeCell ref="N30:Q30"/>
    <mergeCell ref="R30:U30"/>
    <mergeCell ref="B32:E33"/>
    <mergeCell ref="F32:I33"/>
    <mergeCell ref="J32:M33"/>
  </mergeCells>
  <phoneticPr fontId="1"/>
  <dataValidations count="3">
    <dataValidation type="list" allowBlank="1" showInputMessage="1" showErrorMessage="1" sqref="D15:G15 D27:G27 D24:G24 D21:G21 D18:G18 D12:G12" xr:uid="{00000000-0002-0000-0600-000000000000}">
      <formula1>$AK$12:$AK$15</formula1>
    </dataValidation>
    <dataValidation type="list" allowBlank="1" showInputMessage="1" showErrorMessage="1" sqref="B12:C12 B27:C27 B24:C24 B21:C21 B18:C18 B15:C15" xr:uid="{00000000-0002-0000-0600-000001000000}">
      <formula1>$AI$12:$AI$14</formula1>
    </dataValidation>
    <dataValidation type="list" allowBlank="1" showInputMessage="1" showErrorMessage="1" sqref="A6:J6" xr:uid="{00000000-0002-0000-0600-000002000000}">
      <formula1>$AI$2:$AI$5</formula1>
    </dataValidation>
  </dataValidations>
  <pageMargins left="0.78740157480314965" right="0.39370078740157483" top="0.78740157480314965" bottom="0.78740157480314965" header="0.59055118110236227" footer="0.39370078740157483"/>
  <pageSetup paperSize="9" scale="94" orientation="portrait" r:id="rId1"/>
  <headerFooter>
    <oddHeader>&amp;L&amp;"ＭＳ 明朝,標準"&amp;10（様式９）</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41"/>
  <sheetViews>
    <sheetView showGridLines="0" view="pageBreakPreview" topLeftCell="A21" zoomScaleNormal="100" zoomScaleSheetLayoutView="100" workbookViewId="0">
      <selection activeCell="B36" sqref="B36:AC36"/>
    </sheetView>
  </sheetViews>
  <sheetFormatPr defaultColWidth="13" defaultRowHeight="12" x14ac:dyDescent="0.15"/>
  <cols>
    <col min="1" max="15" width="3.125" style="2" customWidth="1"/>
    <col min="16" max="16" width="3" style="2" customWidth="1"/>
    <col min="17" max="28" width="3.125" style="2" customWidth="1"/>
    <col min="29" max="29" width="4.375" style="2" customWidth="1"/>
    <col min="30" max="33" width="2.125" style="2" customWidth="1"/>
    <col min="34" max="34" width="11.5" style="2" customWidth="1"/>
    <col min="35" max="35" width="14.5" style="2" customWidth="1"/>
    <col min="36" max="36" width="10.5" style="2" customWidth="1"/>
    <col min="37" max="37" width="9.5" style="2" customWidth="1"/>
    <col min="38" max="38" width="13" style="2" customWidth="1"/>
    <col min="39" max="39" width="9.5" style="2" customWidth="1"/>
    <col min="40" max="40" width="13.625" style="2" customWidth="1"/>
    <col min="41" max="41" width="30.5" style="2" customWidth="1"/>
    <col min="42" max="43" width="13" style="2" customWidth="1"/>
    <col min="44" max="44" width="19.25" style="2" customWidth="1"/>
    <col min="45" max="51" width="13" style="2" customWidth="1"/>
    <col min="52" max="16384" width="13" style="2"/>
  </cols>
  <sheetData>
    <row r="1" spans="1:52" ht="18" customHeight="1" x14ac:dyDescent="0.15">
      <c r="W1" s="119" t="s">
        <v>73</v>
      </c>
      <c r="X1" s="119"/>
      <c r="Y1" s="119"/>
      <c r="Z1" s="119"/>
      <c r="AA1" s="119"/>
      <c r="AB1" s="119"/>
      <c r="AC1" s="119"/>
    </row>
    <row r="2" spans="1:52" ht="19.7" customHeight="1" thickBot="1" x14ac:dyDescent="0.2">
      <c r="A2" s="11" t="s">
        <v>91</v>
      </c>
      <c r="B2" s="3"/>
      <c r="C2" s="3"/>
      <c r="D2" s="3"/>
      <c r="E2" s="3"/>
      <c r="F2" s="3"/>
      <c r="G2" s="3"/>
      <c r="H2" s="3"/>
      <c r="I2" s="3"/>
      <c r="J2" s="3"/>
      <c r="K2" s="3"/>
      <c r="L2" s="3"/>
      <c r="M2" s="3"/>
      <c r="N2" s="392" t="s">
        <v>90</v>
      </c>
      <c r="O2" s="392"/>
      <c r="P2" s="392"/>
      <c r="Q2" s="392"/>
      <c r="R2" s="392"/>
      <c r="S2" s="392"/>
      <c r="T2" s="392"/>
      <c r="U2" s="3" t="s">
        <v>49</v>
      </c>
      <c r="V2" s="395"/>
      <c r="W2" s="395"/>
      <c r="X2" s="395"/>
      <c r="Y2" s="395"/>
      <c r="Z2" s="395"/>
      <c r="AA2" s="395"/>
      <c r="AB2" s="395"/>
      <c r="AC2" s="3" t="s">
        <v>72</v>
      </c>
      <c r="AD2" s="3"/>
      <c r="AE2" s="3"/>
      <c r="AI2" s="55" t="s">
        <v>94</v>
      </c>
    </row>
    <row r="3" spans="1:52" s="1" customFormat="1" ht="19.7" customHeight="1" thickBot="1" x14ac:dyDescent="0.2">
      <c r="A3" s="374" t="s">
        <v>0</v>
      </c>
      <c r="B3" s="375"/>
      <c r="C3" s="377" t="s">
        <v>45</v>
      </c>
      <c r="D3" s="377"/>
      <c r="E3" s="377"/>
      <c r="F3" s="377"/>
      <c r="G3" s="377"/>
      <c r="H3" s="377"/>
      <c r="I3" s="377"/>
      <c r="J3" s="377"/>
      <c r="K3" s="377"/>
      <c r="L3" s="377"/>
      <c r="M3" s="377"/>
      <c r="N3" s="378" t="s">
        <v>46</v>
      </c>
      <c r="O3" s="386"/>
      <c r="P3" s="386"/>
      <c r="Q3" s="379"/>
      <c r="R3" s="376" t="s">
        <v>48</v>
      </c>
      <c r="S3" s="377"/>
      <c r="T3" s="377"/>
      <c r="U3" s="377"/>
      <c r="V3" s="377"/>
      <c r="W3" s="377"/>
      <c r="X3" s="377"/>
      <c r="Y3" s="377"/>
      <c r="Z3" s="6" t="s">
        <v>49</v>
      </c>
      <c r="AA3" s="385"/>
      <c r="AB3" s="385"/>
      <c r="AC3" s="12" t="s">
        <v>50</v>
      </c>
      <c r="AD3" s="2"/>
      <c r="AE3" s="2"/>
      <c r="AF3" s="2"/>
      <c r="AI3" s="17" t="s">
        <v>95</v>
      </c>
    </row>
    <row r="4" spans="1:52" s="1" customFormat="1" ht="19.7" customHeight="1" thickBot="1" x14ac:dyDescent="0.2">
      <c r="A4" s="374" t="s">
        <v>44</v>
      </c>
      <c r="B4" s="375"/>
      <c r="C4" s="376"/>
      <c r="D4" s="377"/>
      <c r="E4" s="377"/>
      <c r="F4" s="377"/>
      <c r="G4" s="377"/>
      <c r="H4" s="377"/>
      <c r="I4" s="377"/>
      <c r="J4" s="377"/>
      <c r="K4" s="377"/>
      <c r="L4" s="377"/>
      <c r="M4" s="377"/>
      <c r="N4" s="378" t="s">
        <v>47</v>
      </c>
      <c r="O4" s="379"/>
      <c r="P4" s="376"/>
      <c r="Q4" s="377"/>
      <c r="R4" s="377"/>
      <c r="S4" s="377"/>
      <c r="T4" s="377"/>
      <c r="U4" s="380"/>
      <c r="V4" s="381" t="s">
        <v>51</v>
      </c>
      <c r="W4" s="382"/>
      <c r="X4" s="382"/>
      <c r="Y4" s="383"/>
      <c r="Z4" s="384"/>
      <c r="AA4" s="385"/>
      <c r="AB4" s="385"/>
      <c r="AC4" s="13" t="s">
        <v>53</v>
      </c>
      <c r="AD4" s="2"/>
      <c r="AE4" s="2"/>
      <c r="AF4" s="2"/>
      <c r="AI4" s="55" t="s">
        <v>58</v>
      </c>
    </row>
    <row r="5" spans="1:52" s="1" customFormat="1" ht="19.7" customHeight="1" thickBot="1" x14ac:dyDescent="0.2">
      <c r="A5" s="62" t="s">
        <v>71</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4"/>
      <c r="AD5" s="2"/>
      <c r="AE5" s="2"/>
      <c r="AF5" s="2"/>
      <c r="AI5" s="53"/>
    </row>
    <row r="6" spans="1:52" s="1" customFormat="1" ht="19.7" customHeight="1" thickBot="1" x14ac:dyDescent="0.2">
      <c r="A6" s="393" t="s">
        <v>58</v>
      </c>
      <c r="B6" s="394"/>
      <c r="C6" s="394"/>
      <c r="D6" s="394"/>
      <c r="E6" s="394"/>
      <c r="F6" s="394"/>
      <c r="G6" s="394"/>
      <c r="H6" s="394"/>
      <c r="I6" s="394"/>
      <c r="J6" s="394"/>
      <c r="K6" s="22" t="s">
        <v>52</v>
      </c>
      <c r="L6" s="23"/>
      <c r="M6" s="23"/>
      <c r="N6" s="346"/>
      <c r="O6" s="346"/>
      <c r="P6" s="346"/>
      <c r="Q6" s="346"/>
      <c r="R6" s="346"/>
      <c r="S6" s="346"/>
      <c r="T6" s="346"/>
      <c r="U6" s="38" t="s">
        <v>122</v>
      </c>
      <c r="V6" s="41"/>
      <c r="W6" s="38"/>
      <c r="X6" s="38"/>
      <c r="Y6" s="42"/>
      <c r="Z6" s="37" t="s">
        <v>121</v>
      </c>
      <c r="AA6" s="344"/>
      <c r="AB6" s="344"/>
      <c r="AC6" s="36" t="s">
        <v>120</v>
      </c>
      <c r="AD6" s="2"/>
      <c r="AE6" s="2"/>
      <c r="AF6" s="2"/>
      <c r="AJ6" s="44"/>
      <c r="AK6" s="43"/>
      <c r="AL6" s="44"/>
      <c r="AN6" s="44"/>
      <c r="AO6" s="43"/>
      <c r="AP6" s="45"/>
      <c r="AQ6" s="28"/>
      <c r="AR6" s="28"/>
      <c r="AS6" s="28"/>
      <c r="AT6" s="28"/>
      <c r="AU6" s="28"/>
      <c r="AV6" s="28"/>
      <c r="AW6" s="28"/>
      <c r="AX6" s="28"/>
    </row>
    <row r="7" spans="1:52" s="1" customFormat="1" ht="19.7" customHeight="1" thickBot="1" x14ac:dyDescent="0.2">
      <c r="A7" s="14" t="s">
        <v>153</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6"/>
      <c r="AD7" s="2"/>
      <c r="AE7" s="2"/>
      <c r="AF7" s="2"/>
      <c r="AK7" s="27"/>
      <c r="AR7" s="28"/>
    </row>
    <row r="8" spans="1:52" s="1" customFormat="1" ht="19.7" customHeight="1" x14ac:dyDescent="0.15">
      <c r="A8" s="243" t="s">
        <v>22</v>
      </c>
      <c r="B8" s="169" t="s">
        <v>5</v>
      </c>
      <c r="C8" s="246"/>
      <c r="D8" s="169" t="s">
        <v>57</v>
      </c>
      <c r="E8" s="364"/>
      <c r="F8" s="364"/>
      <c r="G8" s="246"/>
      <c r="H8" s="365" t="s">
        <v>2</v>
      </c>
      <c r="I8" s="366"/>
      <c r="J8" s="366"/>
      <c r="K8" s="366"/>
      <c r="L8" s="367"/>
      <c r="M8" s="249" t="s">
        <v>9</v>
      </c>
      <c r="N8" s="250"/>
      <c r="O8" s="250"/>
      <c r="P8" s="250"/>
      <c r="Q8" s="250"/>
      <c r="R8" s="251"/>
      <c r="S8" s="247" t="s">
        <v>3</v>
      </c>
      <c r="T8" s="247"/>
      <c r="U8" s="247"/>
      <c r="V8" s="247"/>
      <c r="W8" s="247"/>
      <c r="X8" s="247"/>
      <c r="Y8" s="247"/>
      <c r="Z8" s="247"/>
      <c r="AA8" s="348" t="s">
        <v>13</v>
      </c>
      <c r="AB8" s="349"/>
      <c r="AC8" s="350"/>
      <c r="AD8" s="5"/>
      <c r="AE8" s="5"/>
    </row>
    <row r="9" spans="1:52" s="1" customFormat="1" ht="19.7" customHeight="1" x14ac:dyDescent="0.15">
      <c r="A9" s="244"/>
      <c r="B9" s="254" t="s">
        <v>20</v>
      </c>
      <c r="C9" s="255"/>
      <c r="D9" s="256" t="s">
        <v>82</v>
      </c>
      <c r="E9" s="351"/>
      <c r="F9" s="351"/>
      <c r="G9" s="257"/>
      <c r="H9" s="368"/>
      <c r="I9" s="369"/>
      <c r="J9" s="369"/>
      <c r="K9" s="369"/>
      <c r="L9" s="370"/>
      <c r="M9" s="258" t="s">
        <v>21</v>
      </c>
      <c r="N9" s="259"/>
      <c r="O9" s="259"/>
      <c r="P9" s="259"/>
      <c r="Q9" s="259"/>
      <c r="R9" s="260"/>
      <c r="S9" s="126" t="s">
        <v>4</v>
      </c>
      <c r="T9" s="126"/>
      <c r="U9" s="126"/>
      <c r="V9" s="126"/>
      <c r="W9" s="126" t="s">
        <v>6</v>
      </c>
      <c r="X9" s="126"/>
      <c r="Y9" s="126"/>
      <c r="Z9" s="126"/>
      <c r="AA9" s="358" t="s">
        <v>12</v>
      </c>
      <c r="AB9" s="359"/>
      <c r="AC9" s="360"/>
      <c r="AD9" s="4"/>
      <c r="AE9" s="4"/>
    </row>
    <row r="10" spans="1:52" s="1" customFormat="1" ht="19.7" customHeight="1" x14ac:dyDescent="0.15">
      <c r="A10" s="244"/>
      <c r="B10" s="254"/>
      <c r="C10" s="255"/>
      <c r="D10" s="352"/>
      <c r="E10" s="353"/>
      <c r="F10" s="353"/>
      <c r="G10" s="354"/>
      <c r="H10" s="368"/>
      <c r="I10" s="369"/>
      <c r="J10" s="369"/>
      <c r="K10" s="369"/>
      <c r="L10" s="370"/>
      <c r="M10" s="261"/>
      <c r="N10" s="262"/>
      <c r="O10" s="262"/>
      <c r="P10" s="262"/>
      <c r="Q10" s="262"/>
      <c r="R10" s="263"/>
      <c r="S10" s="126"/>
      <c r="T10" s="126"/>
      <c r="U10" s="126"/>
      <c r="V10" s="126"/>
      <c r="W10" s="126" t="s">
        <v>7</v>
      </c>
      <c r="X10" s="126"/>
      <c r="Y10" s="126"/>
      <c r="Z10" s="126"/>
      <c r="AA10" s="358" t="s">
        <v>11</v>
      </c>
      <c r="AB10" s="359"/>
      <c r="AC10" s="360"/>
      <c r="AD10" s="4"/>
      <c r="AE10" s="4"/>
    </row>
    <row r="11" spans="1:52" s="1" customFormat="1" ht="19.7" customHeight="1" thickBot="1" x14ac:dyDescent="0.2">
      <c r="A11" s="245"/>
      <c r="B11" s="256"/>
      <c r="C11" s="257"/>
      <c r="D11" s="355"/>
      <c r="E11" s="356"/>
      <c r="F11" s="356"/>
      <c r="G11" s="357"/>
      <c r="H11" s="371"/>
      <c r="I11" s="372"/>
      <c r="J11" s="372"/>
      <c r="K11" s="372"/>
      <c r="L11" s="373"/>
      <c r="M11" s="266" t="s">
        <v>27</v>
      </c>
      <c r="N11" s="267"/>
      <c r="O11" s="267"/>
      <c r="P11" s="267"/>
      <c r="Q11" s="267"/>
      <c r="R11" s="268"/>
      <c r="S11" s="248"/>
      <c r="T11" s="248"/>
      <c r="U11" s="248"/>
      <c r="V11" s="248"/>
      <c r="W11" s="248" t="s">
        <v>8</v>
      </c>
      <c r="X11" s="248"/>
      <c r="Y11" s="248"/>
      <c r="Z11" s="248"/>
      <c r="AA11" s="361" t="s">
        <v>10</v>
      </c>
      <c r="AB11" s="362"/>
      <c r="AC11" s="363"/>
      <c r="AD11" s="10"/>
      <c r="AE11" s="10"/>
      <c r="AY11" s="26"/>
    </row>
    <row r="12" spans="1:52" s="1" customFormat="1" ht="19.7" customHeight="1" x14ac:dyDescent="0.15">
      <c r="A12" s="271" t="s">
        <v>23</v>
      </c>
      <c r="B12" s="218" t="s">
        <v>17</v>
      </c>
      <c r="C12" s="219"/>
      <c r="D12" s="316" t="s">
        <v>83</v>
      </c>
      <c r="E12" s="317"/>
      <c r="F12" s="317"/>
      <c r="G12" s="218"/>
      <c r="H12" s="221" t="s">
        <v>160</v>
      </c>
      <c r="I12" s="221"/>
      <c r="J12" s="221"/>
      <c r="K12" s="221"/>
      <c r="L12" s="221"/>
      <c r="M12" s="318" t="s">
        <v>28</v>
      </c>
      <c r="N12" s="318"/>
      <c r="O12" s="318"/>
      <c r="P12" s="318"/>
      <c r="Q12" s="318"/>
      <c r="R12" s="318"/>
      <c r="S12" s="221" t="s">
        <v>29</v>
      </c>
      <c r="T12" s="221"/>
      <c r="U12" s="221"/>
      <c r="V12" s="221"/>
      <c r="W12" s="225" t="s">
        <v>30</v>
      </c>
      <c r="X12" s="225"/>
      <c r="Y12" s="225"/>
      <c r="Z12" s="225"/>
      <c r="AA12" s="331" t="s">
        <v>151</v>
      </c>
      <c r="AB12" s="332"/>
      <c r="AC12" s="333"/>
      <c r="AD12" s="4"/>
      <c r="AE12" s="4"/>
      <c r="AI12" s="63" t="s">
        <v>18</v>
      </c>
      <c r="AJ12" s="64">
        <v>1</v>
      </c>
      <c r="AK12" s="64" t="s">
        <v>55</v>
      </c>
      <c r="AL12" s="64">
        <v>1</v>
      </c>
    </row>
    <row r="13" spans="1:52" s="1" customFormat="1" ht="19.7" customHeight="1" x14ac:dyDescent="0.15">
      <c r="A13" s="187"/>
      <c r="B13" s="94" t="s">
        <v>24</v>
      </c>
      <c r="C13" s="95"/>
      <c r="D13" s="95"/>
      <c r="E13" s="95"/>
      <c r="F13" s="95"/>
      <c r="G13" s="96"/>
      <c r="H13" s="222"/>
      <c r="I13" s="222"/>
      <c r="J13" s="222"/>
      <c r="K13" s="222"/>
      <c r="L13" s="222"/>
      <c r="M13" s="334" t="s">
        <v>76</v>
      </c>
      <c r="N13" s="334"/>
      <c r="O13" s="334"/>
      <c r="P13" s="334"/>
      <c r="Q13" s="334"/>
      <c r="R13" s="334"/>
      <c r="S13" s="222"/>
      <c r="T13" s="222"/>
      <c r="U13" s="222"/>
      <c r="V13" s="222"/>
      <c r="W13" s="228" t="s">
        <v>34</v>
      </c>
      <c r="X13" s="228"/>
      <c r="Y13" s="228"/>
      <c r="Z13" s="228"/>
      <c r="AA13" s="107" t="s">
        <v>152</v>
      </c>
      <c r="AB13" s="108"/>
      <c r="AC13" s="335"/>
      <c r="AD13" s="4"/>
      <c r="AE13" s="4"/>
      <c r="AI13" s="63" t="s">
        <v>19</v>
      </c>
      <c r="AJ13" s="64">
        <v>0.8</v>
      </c>
      <c r="AK13" s="64" t="s">
        <v>84</v>
      </c>
      <c r="AL13" s="65">
        <v>0.75</v>
      </c>
    </row>
    <row r="14" spans="1:52" s="1" customFormat="1" ht="19.7" customHeight="1" thickBot="1" x14ac:dyDescent="0.2">
      <c r="A14" s="272"/>
      <c r="B14" s="231">
        <f>VLOOKUP(B12,$AI$12:$AJ$14,2,FALSE)</f>
        <v>1</v>
      </c>
      <c r="C14" s="232"/>
      <c r="D14" s="389">
        <f>VLOOKUP(D12,$AK$12:$AL$15,2,FALSE)</f>
        <v>0.75</v>
      </c>
      <c r="E14" s="390"/>
      <c r="F14" s="390"/>
      <c r="G14" s="391"/>
      <c r="H14" s="223"/>
      <c r="I14" s="223"/>
      <c r="J14" s="223"/>
      <c r="K14" s="223"/>
      <c r="L14" s="223"/>
      <c r="M14" s="338" t="s">
        <v>81</v>
      </c>
      <c r="N14" s="338"/>
      <c r="O14" s="338"/>
      <c r="P14" s="338"/>
      <c r="Q14" s="338"/>
      <c r="R14" s="338"/>
      <c r="S14" s="223"/>
      <c r="T14" s="223"/>
      <c r="U14" s="223"/>
      <c r="V14" s="223"/>
      <c r="W14" s="234">
        <v>8500</v>
      </c>
      <c r="X14" s="235"/>
      <c r="Y14" s="235"/>
      <c r="Z14" s="67" t="s">
        <v>15</v>
      </c>
      <c r="AA14" s="87" t="s">
        <v>152</v>
      </c>
      <c r="AB14" s="88"/>
      <c r="AC14" s="339"/>
      <c r="AD14" s="10"/>
      <c r="AE14" s="10"/>
      <c r="AI14" s="2" t="s">
        <v>26</v>
      </c>
      <c r="AJ14" s="2"/>
      <c r="AK14" s="64" t="s">
        <v>85</v>
      </c>
      <c r="AL14" s="66">
        <v>0.5</v>
      </c>
      <c r="AZ14" s="25"/>
    </row>
    <row r="15" spans="1:52" s="1" customFormat="1" ht="19.7" customHeight="1" thickTop="1" x14ac:dyDescent="0.15">
      <c r="A15" s="271">
        <v>1</v>
      </c>
      <c r="B15" s="323" t="s">
        <v>25</v>
      </c>
      <c r="C15" s="324"/>
      <c r="D15" s="325" t="s">
        <v>25</v>
      </c>
      <c r="E15" s="326"/>
      <c r="F15" s="326"/>
      <c r="G15" s="327"/>
      <c r="H15" s="328"/>
      <c r="I15" s="328"/>
      <c r="J15" s="328"/>
      <c r="K15" s="328"/>
      <c r="L15" s="328"/>
      <c r="M15" s="329"/>
      <c r="N15" s="329"/>
      <c r="O15" s="329"/>
      <c r="P15" s="329"/>
      <c r="Q15" s="329"/>
      <c r="R15" s="329"/>
      <c r="S15" s="328"/>
      <c r="T15" s="328"/>
      <c r="U15" s="328"/>
      <c r="V15" s="328"/>
      <c r="W15" s="319" t="s">
        <v>16</v>
      </c>
      <c r="X15" s="319"/>
      <c r="Y15" s="319"/>
      <c r="Z15" s="319"/>
      <c r="AA15" s="320" t="s">
        <v>159</v>
      </c>
      <c r="AB15" s="321"/>
      <c r="AC15" s="322"/>
      <c r="AD15" s="4"/>
      <c r="AE15" s="4"/>
      <c r="AF15" s="4"/>
      <c r="AI15" s="2"/>
      <c r="AJ15" s="2"/>
      <c r="AK15" s="2" t="s">
        <v>26</v>
      </c>
      <c r="AL15" s="2"/>
    </row>
    <row r="16" spans="1:52" s="1" customFormat="1" ht="19.7" customHeight="1" x14ac:dyDescent="0.15">
      <c r="A16" s="187"/>
      <c r="B16" s="94" t="s">
        <v>24</v>
      </c>
      <c r="C16" s="95"/>
      <c r="D16" s="95"/>
      <c r="E16" s="95"/>
      <c r="F16" s="95"/>
      <c r="G16" s="96"/>
      <c r="H16" s="192"/>
      <c r="I16" s="192"/>
      <c r="J16" s="192"/>
      <c r="K16" s="192"/>
      <c r="L16" s="192"/>
      <c r="M16" s="301"/>
      <c r="N16" s="301"/>
      <c r="O16" s="301"/>
      <c r="P16" s="301"/>
      <c r="Q16" s="301"/>
      <c r="R16" s="301"/>
      <c r="S16" s="192"/>
      <c r="T16" s="192"/>
      <c r="U16" s="192"/>
      <c r="V16" s="192"/>
      <c r="W16" s="186" t="s">
        <v>14</v>
      </c>
      <c r="X16" s="186"/>
      <c r="Y16" s="186"/>
      <c r="Z16" s="186"/>
      <c r="AA16" s="202" t="s">
        <v>159</v>
      </c>
      <c r="AB16" s="203"/>
      <c r="AC16" s="204"/>
      <c r="AD16" s="4"/>
      <c r="AE16" s="4"/>
      <c r="AF16" s="4"/>
    </row>
    <row r="17" spans="1:32" s="1" customFormat="1" ht="19.7" customHeight="1" x14ac:dyDescent="0.15">
      <c r="A17" s="188"/>
      <c r="B17" s="194">
        <f>VLOOKUP(B15,$AI$12:$AJ$14,2,FALSE)</f>
        <v>0</v>
      </c>
      <c r="C17" s="195"/>
      <c r="D17" s="302">
        <f>VLOOKUP(D15,$AK$12:$AL$15,2,FALSE)</f>
        <v>0</v>
      </c>
      <c r="E17" s="303"/>
      <c r="F17" s="303"/>
      <c r="G17" s="304"/>
      <c r="H17" s="193"/>
      <c r="I17" s="193"/>
      <c r="J17" s="193"/>
      <c r="K17" s="193"/>
      <c r="L17" s="193"/>
      <c r="M17" s="330"/>
      <c r="N17" s="330"/>
      <c r="O17" s="330"/>
      <c r="P17" s="330"/>
      <c r="Q17" s="330"/>
      <c r="R17" s="330"/>
      <c r="S17" s="193"/>
      <c r="T17" s="193"/>
      <c r="U17" s="193"/>
      <c r="V17" s="193"/>
      <c r="W17" s="198"/>
      <c r="X17" s="199"/>
      <c r="Y17" s="199"/>
      <c r="Z17" s="69" t="s">
        <v>15</v>
      </c>
      <c r="AA17" s="202" t="s">
        <v>159</v>
      </c>
      <c r="AB17" s="203"/>
      <c r="AC17" s="204"/>
      <c r="AD17" s="10"/>
      <c r="AE17" s="10"/>
      <c r="AF17" s="10"/>
    </row>
    <row r="18" spans="1:32" s="1" customFormat="1" ht="19.7" customHeight="1" x14ac:dyDescent="0.15">
      <c r="A18" s="187">
        <v>2</v>
      </c>
      <c r="B18" s="298" t="s">
        <v>25</v>
      </c>
      <c r="C18" s="189"/>
      <c r="D18" s="298" t="s">
        <v>25</v>
      </c>
      <c r="E18" s="299"/>
      <c r="F18" s="299"/>
      <c r="G18" s="189"/>
      <c r="H18" s="192"/>
      <c r="I18" s="192"/>
      <c r="J18" s="192"/>
      <c r="K18" s="192"/>
      <c r="L18" s="192"/>
      <c r="M18" s="301"/>
      <c r="N18" s="301"/>
      <c r="O18" s="301"/>
      <c r="P18" s="301"/>
      <c r="Q18" s="301"/>
      <c r="R18" s="301"/>
      <c r="S18" s="192"/>
      <c r="T18" s="192"/>
      <c r="U18" s="192"/>
      <c r="V18" s="192"/>
      <c r="W18" s="182" t="s">
        <v>16</v>
      </c>
      <c r="X18" s="182"/>
      <c r="Y18" s="182"/>
      <c r="Z18" s="182"/>
      <c r="AA18" s="202" t="s">
        <v>159</v>
      </c>
      <c r="AB18" s="203"/>
      <c r="AC18" s="204"/>
      <c r="AD18" s="4"/>
      <c r="AE18" s="4"/>
      <c r="AF18" s="4"/>
    </row>
    <row r="19" spans="1:32" s="1" customFormat="1" ht="19.7" customHeight="1" x14ac:dyDescent="0.15">
      <c r="A19" s="187"/>
      <c r="B19" s="94" t="s">
        <v>24</v>
      </c>
      <c r="C19" s="95"/>
      <c r="D19" s="95"/>
      <c r="E19" s="95"/>
      <c r="F19" s="95"/>
      <c r="G19" s="96"/>
      <c r="H19" s="192"/>
      <c r="I19" s="192"/>
      <c r="J19" s="192"/>
      <c r="K19" s="192"/>
      <c r="L19" s="192"/>
      <c r="M19" s="301"/>
      <c r="N19" s="301"/>
      <c r="O19" s="301"/>
      <c r="P19" s="301"/>
      <c r="Q19" s="301"/>
      <c r="R19" s="301"/>
      <c r="S19" s="192"/>
      <c r="T19" s="192"/>
      <c r="U19" s="192"/>
      <c r="V19" s="192"/>
      <c r="W19" s="186" t="s">
        <v>14</v>
      </c>
      <c r="X19" s="186"/>
      <c r="Y19" s="186"/>
      <c r="Z19" s="186"/>
      <c r="AA19" s="202" t="s">
        <v>159</v>
      </c>
      <c r="AB19" s="203"/>
      <c r="AC19" s="204"/>
      <c r="AD19" s="4"/>
      <c r="AE19" s="4"/>
      <c r="AF19" s="4"/>
    </row>
    <row r="20" spans="1:32" s="1" customFormat="1" ht="19.7" customHeight="1" x14ac:dyDescent="0.15">
      <c r="A20" s="187"/>
      <c r="B20" s="158">
        <f>VLOOKUP(B18,$AI$12:$AJ$14,2,FALSE)</f>
        <v>0</v>
      </c>
      <c r="C20" s="205"/>
      <c r="D20" s="314">
        <f>VLOOKUP(D18,$AK$12:$AL$15,2,FALSE)</f>
        <v>0</v>
      </c>
      <c r="E20" s="315"/>
      <c r="F20" s="315"/>
      <c r="G20" s="162"/>
      <c r="H20" s="192"/>
      <c r="I20" s="192"/>
      <c r="J20" s="192"/>
      <c r="K20" s="192"/>
      <c r="L20" s="192"/>
      <c r="M20" s="301"/>
      <c r="N20" s="301"/>
      <c r="O20" s="301"/>
      <c r="P20" s="301"/>
      <c r="Q20" s="301"/>
      <c r="R20" s="301"/>
      <c r="S20" s="192"/>
      <c r="T20" s="192"/>
      <c r="U20" s="192"/>
      <c r="V20" s="192"/>
      <c r="W20" s="207"/>
      <c r="X20" s="208"/>
      <c r="Y20" s="208"/>
      <c r="Z20" s="68" t="s">
        <v>15</v>
      </c>
      <c r="AA20" s="202" t="s">
        <v>159</v>
      </c>
      <c r="AB20" s="203"/>
      <c r="AC20" s="204"/>
      <c r="AD20" s="10"/>
      <c r="AE20" s="10"/>
      <c r="AF20" s="10"/>
    </row>
    <row r="21" spans="1:32" s="1" customFormat="1" ht="19.7" customHeight="1" x14ac:dyDescent="0.15">
      <c r="A21" s="187">
        <v>3</v>
      </c>
      <c r="B21" s="298" t="s">
        <v>25</v>
      </c>
      <c r="C21" s="189"/>
      <c r="D21" s="298" t="s">
        <v>25</v>
      </c>
      <c r="E21" s="299"/>
      <c r="F21" s="299"/>
      <c r="G21" s="189"/>
      <c r="H21" s="192"/>
      <c r="I21" s="192"/>
      <c r="J21" s="192"/>
      <c r="K21" s="192"/>
      <c r="L21" s="192"/>
      <c r="M21" s="301"/>
      <c r="N21" s="301"/>
      <c r="O21" s="301"/>
      <c r="P21" s="301"/>
      <c r="Q21" s="301"/>
      <c r="R21" s="301"/>
      <c r="S21" s="192"/>
      <c r="T21" s="192"/>
      <c r="U21" s="192"/>
      <c r="V21" s="192"/>
      <c r="W21" s="182" t="s">
        <v>16</v>
      </c>
      <c r="X21" s="182"/>
      <c r="Y21" s="182"/>
      <c r="Z21" s="182"/>
      <c r="AA21" s="202" t="s">
        <v>158</v>
      </c>
      <c r="AB21" s="203"/>
      <c r="AC21" s="204"/>
      <c r="AD21" s="4"/>
      <c r="AE21" s="4"/>
      <c r="AF21" s="4"/>
    </row>
    <row r="22" spans="1:32" s="1" customFormat="1" ht="19.7" customHeight="1" x14ac:dyDescent="0.15">
      <c r="A22" s="187"/>
      <c r="B22" s="94" t="s">
        <v>24</v>
      </c>
      <c r="C22" s="95"/>
      <c r="D22" s="95"/>
      <c r="E22" s="95"/>
      <c r="F22" s="95"/>
      <c r="G22" s="96"/>
      <c r="H22" s="192"/>
      <c r="I22" s="192"/>
      <c r="J22" s="192"/>
      <c r="K22" s="192"/>
      <c r="L22" s="192"/>
      <c r="M22" s="301"/>
      <c r="N22" s="301"/>
      <c r="O22" s="301"/>
      <c r="P22" s="301"/>
      <c r="Q22" s="301"/>
      <c r="R22" s="301"/>
      <c r="S22" s="192"/>
      <c r="T22" s="192"/>
      <c r="U22" s="192"/>
      <c r="V22" s="192"/>
      <c r="W22" s="186" t="s">
        <v>14</v>
      </c>
      <c r="X22" s="186"/>
      <c r="Y22" s="186"/>
      <c r="Z22" s="186"/>
      <c r="AA22" s="202" t="s">
        <v>158</v>
      </c>
      <c r="AB22" s="203"/>
      <c r="AC22" s="204"/>
      <c r="AD22" s="4"/>
      <c r="AE22" s="4"/>
      <c r="AF22" s="4"/>
    </row>
    <row r="23" spans="1:32" s="1" customFormat="1" ht="19.7" customHeight="1" x14ac:dyDescent="0.15">
      <c r="A23" s="187"/>
      <c r="B23" s="158">
        <f>VLOOKUP(B21,$AI$12:$AJ$14,2,FALSE)</f>
        <v>0</v>
      </c>
      <c r="C23" s="205"/>
      <c r="D23" s="314">
        <f>VLOOKUP(D21,$AK$12:$AL$15,2,FALSE)</f>
        <v>0</v>
      </c>
      <c r="E23" s="315"/>
      <c r="F23" s="315"/>
      <c r="G23" s="162"/>
      <c r="H23" s="192"/>
      <c r="I23" s="192"/>
      <c r="J23" s="192"/>
      <c r="K23" s="192"/>
      <c r="L23" s="192"/>
      <c r="M23" s="301"/>
      <c r="N23" s="301"/>
      <c r="O23" s="301"/>
      <c r="P23" s="301"/>
      <c r="Q23" s="301"/>
      <c r="R23" s="301"/>
      <c r="S23" s="192"/>
      <c r="T23" s="192"/>
      <c r="U23" s="192"/>
      <c r="V23" s="192"/>
      <c r="W23" s="207"/>
      <c r="X23" s="208"/>
      <c r="Y23" s="208"/>
      <c r="Z23" s="68" t="s">
        <v>15</v>
      </c>
      <c r="AA23" s="202" t="s">
        <v>158</v>
      </c>
      <c r="AB23" s="203"/>
      <c r="AC23" s="204"/>
      <c r="AD23" s="10"/>
      <c r="AE23" s="10"/>
      <c r="AF23" s="10"/>
    </row>
    <row r="24" spans="1:32" s="1" customFormat="1" ht="19.7" customHeight="1" x14ac:dyDescent="0.15">
      <c r="A24" s="187">
        <v>4</v>
      </c>
      <c r="B24" s="298" t="s">
        <v>25</v>
      </c>
      <c r="C24" s="189"/>
      <c r="D24" s="298" t="s">
        <v>25</v>
      </c>
      <c r="E24" s="299"/>
      <c r="F24" s="299"/>
      <c r="G24" s="189"/>
      <c r="H24" s="192"/>
      <c r="I24" s="192"/>
      <c r="J24" s="192"/>
      <c r="K24" s="192"/>
      <c r="L24" s="192"/>
      <c r="M24" s="301"/>
      <c r="N24" s="301"/>
      <c r="O24" s="301"/>
      <c r="P24" s="301"/>
      <c r="Q24" s="301"/>
      <c r="R24" s="301"/>
      <c r="S24" s="192"/>
      <c r="T24" s="192"/>
      <c r="U24" s="192"/>
      <c r="V24" s="192"/>
      <c r="W24" s="182" t="s">
        <v>16</v>
      </c>
      <c r="X24" s="182"/>
      <c r="Y24" s="182"/>
      <c r="Z24" s="182"/>
      <c r="AA24" s="202" t="s">
        <v>158</v>
      </c>
      <c r="AB24" s="203"/>
      <c r="AC24" s="204"/>
      <c r="AD24" s="4"/>
      <c r="AE24" s="4"/>
      <c r="AF24" s="4"/>
    </row>
    <row r="25" spans="1:32" s="1" customFormat="1" ht="19.7" customHeight="1" x14ac:dyDescent="0.15">
      <c r="A25" s="187"/>
      <c r="B25" s="94" t="s">
        <v>24</v>
      </c>
      <c r="C25" s="95"/>
      <c r="D25" s="95"/>
      <c r="E25" s="95"/>
      <c r="F25" s="95"/>
      <c r="G25" s="96"/>
      <c r="H25" s="192"/>
      <c r="I25" s="192"/>
      <c r="J25" s="192"/>
      <c r="K25" s="192"/>
      <c r="L25" s="192"/>
      <c r="M25" s="301"/>
      <c r="N25" s="301"/>
      <c r="O25" s="301"/>
      <c r="P25" s="301"/>
      <c r="Q25" s="301"/>
      <c r="R25" s="301"/>
      <c r="S25" s="192"/>
      <c r="T25" s="192"/>
      <c r="U25" s="192"/>
      <c r="V25" s="192"/>
      <c r="W25" s="186" t="s">
        <v>14</v>
      </c>
      <c r="X25" s="186"/>
      <c r="Y25" s="186"/>
      <c r="Z25" s="186"/>
      <c r="AA25" s="202" t="s">
        <v>158</v>
      </c>
      <c r="AB25" s="203"/>
      <c r="AC25" s="204"/>
      <c r="AD25" s="4"/>
      <c r="AE25" s="4"/>
      <c r="AF25" s="4"/>
    </row>
    <row r="26" spans="1:32" s="1" customFormat="1" ht="19.7" customHeight="1" x14ac:dyDescent="0.15">
      <c r="A26" s="187"/>
      <c r="B26" s="158">
        <f>VLOOKUP(B24,$AI$12:$AJ$14,2,FALSE)</f>
        <v>0</v>
      </c>
      <c r="C26" s="205"/>
      <c r="D26" s="314">
        <f>VLOOKUP(D24,$AK$12:$AL$15,2,FALSE)</f>
        <v>0</v>
      </c>
      <c r="E26" s="315"/>
      <c r="F26" s="315"/>
      <c r="G26" s="162"/>
      <c r="H26" s="192"/>
      <c r="I26" s="192"/>
      <c r="J26" s="192"/>
      <c r="K26" s="192"/>
      <c r="L26" s="192"/>
      <c r="M26" s="301"/>
      <c r="N26" s="301"/>
      <c r="O26" s="301"/>
      <c r="P26" s="301"/>
      <c r="Q26" s="301"/>
      <c r="R26" s="301"/>
      <c r="S26" s="192"/>
      <c r="T26" s="192"/>
      <c r="U26" s="192"/>
      <c r="V26" s="192"/>
      <c r="W26" s="207"/>
      <c r="X26" s="208"/>
      <c r="Y26" s="208"/>
      <c r="Z26" s="68" t="s">
        <v>15</v>
      </c>
      <c r="AA26" s="202" t="s">
        <v>158</v>
      </c>
      <c r="AB26" s="203"/>
      <c r="AC26" s="204"/>
      <c r="AD26" s="10"/>
      <c r="AE26" s="10"/>
      <c r="AF26" s="10"/>
    </row>
    <row r="27" spans="1:32" s="1" customFormat="1" ht="19.7" customHeight="1" x14ac:dyDescent="0.15">
      <c r="A27" s="187">
        <v>5</v>
      </c>
      <c r="B27" s="298" t="s">
        <v>25</v>
      </c>
      <c r="C27" s="189"/>
      <c r="D27" s="298" t="s">
        <v>25</v>
      </c>
      <c r="E27" s="299"/>
      <c r="F27" s="299"/>
      <c r="G27" s="189"/>
      <c r="H27" s="192"/>
      <c r="I27" s="192"/>
      <c r="J27" s="192"/>
      <c r="K27" s="192"/>
      <c r="L27" s="192"/>
      <c r="M27" s="301"/>
      <c r="N27" s="301"/>
      <c r="O27" s="301"/>
      <c r="P27" s="301"/>
      <c r="Q27" s="301"/>
      <c r="R27" s="301"/>
      <c r="S27" s="192"/>
      <c r="T27" s="192"/>
      <c r="U27" s="192"/>
      <c r="V27" s="192"/>
      <c r="W27" s="182" t="s">
        <v>16</v>
      </c>
      <c r="X27" s="182"/>
      <c r="Y27" s="182"/>
      <c r="Z27" s="182"/>
      <c r="AA27" s="202" t="s">
        <v>158</v>
      </c>
      <c r="AB27" s="203"/>
      <c r="AC27" s="204"/>
      <c r="AD27" s="4"/>
      <c r="AE27" s="4"/>
      <c r="AF27" s="4"/>
    </row>
    <row r="28" spans="1:32" s="1" customFormat="1" ht="19.7" customHeight="1" x14ac:dyDescent="0.15">
      <c r="A28" s="187"/>
      <c r="B28" s="94" t="s">
        <v>24</v>
      </c>
      <c r="C28" s="95"/>
      <c r="D28" s="95"/>
      <c r="E28" s="95"/>
      <c r="F28" s="95"/>
      <c r="G28" s="96"/>
      <c r="H28" s="192"/>
      <c r="I28" s="192"/>
      <c r="J28" s="192"/>
      <c r="K28" s="192"/>
      <c r="L28" s="192"/>
      <c r="M28" s="301"/>
      <c r="N28" s="301"/>
      <c r="O28" s="301"/>
      <c r="P28" s="301"/>
      <c r="Q28" s="301"/>
      <c r="R28" s="301"/>
      <c r="S28" s="192"/>
      <c r="T28" s="192"/>
      <c r="U28" s="192"/>
      <c r="V28" s="192"/>
      <c r="W28" s="186" t="s">
        <v>14</v>
      </c>
      <c r="X28" s="186"/>
      <c r="Y28" s="186"/>
      <c r="Z28" s="186"/>
      <c r="AA28" s="202" t="s">
        <v>158</v>
      </c>
      <c r="AB28" s="203"/>
      <c r="AC28" s="204"/>
      <c r="AD28" s="4"/>
      <c r="AE28" s="4"/>
      <c r="AF28" s="4"/>
    </row>
    <row r="29" spans="1:32" s="1" customFormat="1" ht="19.7" customHeight="1" thickBot="1" x14ac:dyDescent="0.2">
      <c r="A29" s="297"/>
      <c r="B29" s="194">
        <f>VLOOKUP(B27,$AI$12:$AJ$14,2,FALSE)</f>
        <v>0</v>
      </c>
      <c r="C29" s="195"/>
      <c r="D29" s="302">
        <f>VLOOKUP(D27,$AK$12:$AL$15,2,FALSE)</f>
        <v>0</v>
      </c>
      <c r="E29" s="303"/>
      <c r="F29" s="303"/>
      <c r="G29" s="304"/>
      <c r="H29" s="193"/>
      <c r="I29" s="193"/>
      <c r="J29" s="300"/>
      <c r="K29" s="300"/>
      <c r="L29" s="300"/>
      <c r="M29" s="305"/>
      <c r="N29" s="305"/>
      <c r="O29" s="305"/>
      <c r="P29" s="305"/>
      <c r="Q29" s="305"/>
      <c r="R29" s="305"/>
      <c r="S29" s="300"/>
      <c r="T29" s="300"/>
      <c r="U29" s="300"/>
      <c r="V29" s="300"/>
      <c r="W29" s="306"/>
      <c r="X29" s="307"/>
      <c r="Y29" s="307"/>
      <c r="Z29" s="78" t="s">
        <v>15</v>
      </c>
      <c r="AA29" s="308" t="s">
        <v>158</v>
      </c>
      <c r="AB29" s="309"/>
      <c r="AC29" s="310"/>
      <c r="AD29" s="10"/>
      <c r="AE29" s="10"/>
      <c r="AF29" s="10"/>
    </row>
    <row r="30" spans="1:32" s="1" customFormat="1" ht="19.7" customHeight="1" x14ac:dyDescent="0.15">
      <c r="A30" s="283" t="s">
        <v>66</v>
      </c>
      <c r="B30" s="285" t="s">
        <v>60</v>
      </c>
      <c r="C30" s="285"/>
      <c r="D30" s="285"/>
      <c r="E30" s="285"/>
      <c r="F30" s="285" t="s">
        <v>61</v>
      </c>
      <c r="G30" s="285"/>
      <c r="H30" s="285"/>
      <c r="I30" s="285"/>
      <c r="J30" s="286" t="s">
        <v>62</v>
      </c>
      <c r="K30" s="286"/>
      <c r="L30" s="286"/>
      <c r="M30" s="286"/>
      <c r="N30" s="286" t="s">
        <v>63</v>
      </c>
      <c r="O30" s="286"/>
      <c r="P30" s="286"/>
      <c r="Q30" s="286"/>
      <c r="R30" s="286" t="s">
        <v>64</v>
      </c>
      <c r="S30" s="286"/>
      <c r="T30" s="286"/>
      <c r="U30" s="286"/>
      <c r="V30" s="311" t="s">
        <v>67</v>
      </c>
      <c r="W30" s="312"/>
      <c r="X30" s="312"/>
      <c r="Y30" s="312"/>
      <c r="Z30" s="312"/>
      <c r="AA30" s="312"/>
      <c r="AB30" s="312"/>
      <c r="AC30" s="313"/>
      <c r="AD30" s="10"/>
      <c r="AE30" s="10"/>
    </row>
    <row r="31" spans="1:32" s="1" customFormat="1" ht="19.7" customHeight="1" x14ac:dyDescent="0.15">
      <c r="A31" s="284"/>
      <c r="B31" s="280" t="s">
        <v>59</v>
      </c>
      <c r="C31" s="280"/>
      <c r="D31" s="281">
        <v>2</v>
      </c>
      <c r="E31" s="282"/>
      <c r="F31" s="280" t="s">
        <v>59</v>
      </c>
      <c r="G31" s="280"/>
      <c r="H31" s="281">
        <v>2</v>
      </c>
      <c r="I31" s="282"/>
      <c r="J31" s="280" t="s">
        <v>59</v>
      </c>
      <c r="K31" s="280"/>
      <c r="L31" s="281">
        <v>2</v>
      </c>
      <c r="M31" s="282"/>
      <c r="N31" s="280" t="s">
        <v>59</v>
      </c>
      <c r="O31" s="280"/>
      <c r="P31" s="281">
        <v>2</v>
      </c>
      <c r="Q31" s="282"/>
      <c r="R31" s="280" t="s">
        <v>59</v>
      </c>
      <c r="S31" s="280"/>
      <c r="T31" s="281">
        <v>2</v>
      </c>
      <c r="U31" s="282"/>
      <c r="V31" s="288">
        <f>IF(ISTEXT(V2),SUM(B32:U33)*0.5,SUM(B32:U33))</f>
        <v>0</v>
      </c>
      <c r="W31" s="289"/>
      <c r="X31" s="289"/>
      <c r="Y31" s="289"/>
      <c r="Z31" s="289"/>
      <c r="AA31" s="289"/>
      <c r="AB31" s="289"/>
      <c r="AC31" s="290"/>
      <c r="AD31" s="10"/>
      <c r="AE31" s="10"/>
    </row>
    <row r="32" spans="1:32" s="1" customFormat="1" ht="18" customHeight="1" x14ac:dyDescent="0.15">
      <c r="A32" s="284"/>
      <c r="B32" s="287">
        <f>D31*B17*D17</f>
        <v>0</v>
      </c>
      <c r="C32" s="287"/>
      <c r="D32" s="287"/>
      <c r="E32" s="287"/>
      <c r="F32" s="287">
        <f>H31*B20*D20</f>
        <v>0</v>
      </c>
      <c r="G32" s="287"/>
      <c r="H32" s="287"/>
      <c r="I32" s="287"/>
      <c r="J32" s="287">
        <f>L31*B23*D23</f>
        <v>0</v>
      </c>
      <c r="K32" s="287"/>
      <c r="L32" s="287"/>
      <c r="M32" s="287"/>
      <c r="N32" s="287">
        <f>P31*B26*D26</f>
        <v>0</v>
      </c>
      <c r="O32" s="287"/>
      <c r="P32" s="287"/>
      <c r="Q32" s="287"/>
      <c r="R32" s="287">
        <f>T31*B29*D29</f>
        <v>0</v>
      </c>
      <c r="S32" s="287"/>
      <c r="T32" s="287"/>
      <c r="U32" s="287"/>
      <c r="V32" s="291"/>
      <c r="W32" s="292"/>
      <c r="X32" s="292"/>
      <c r="Y32" s="292"/>
      <c r="Z32" s="292"/>
      <c r="AA32" s="292"/>
      <c r="AB32" s="292"/>
      <c r="AC32" s="293"/>
      <c r="AD32" s="10"/>
      <c r="AE32" s="10"/>
    </row>
    <row r="33" spans="1:43" s="1" customFormat="1" ht="18" customHeight="1" x14ac:dyDescent="0.15">
      <c r="A33" s="284"/>
      <c r="B33" s="287"/>
      <c r="C33" s="287"/>
      <c r="D33" s="287"/>
      <c r="E33" s="287"/>
      <c r="F33" s="287"/>
      <c r="G33" s="287"/>
      <c r="H33" s="287"/>
      <c r="I33" s="287"/>
      <c r="J33" s="287"/>
      <c r="K33" s="287"/>
      <c r="L33" s="287"/>
      <c r="M33" s="287"/>
      <c r="N33" s="287"/>
      <c r="O33" s="287"/>
      <c r="P33" s="287"/>
      <c r="Q33" s="287"/>
      <c r="R33" s="287"/>
      <c r="S33" s="287"/>
      <c r="T33" s="287"/>
      <c r="U33" s="287"/>
      <c r="V33" s="294"/>
      <c r="W33" s="295"/>
      <c r="X33" s="295"/>
      <c r="Y33" s="295"/>
      <c r="Z33" s="295"/>
      <c r="AA33" s="295"/>
      <c r="AB33" s="295"/>
      <c r="AC33" s="296"/>
      <c r="AD33" s="10"/>
      <c r="AE33" s="10"/>
      <c r="AH33" s="2"/>
      <c r="AI33" s="2"/>
      <c r="AJ33" s="2"/>
      <c r="AK33" s="2"/>
      <c r="AL33" s="2"/>
      <c r="AM33" s="2"/>
      <c r="AN33" s="2"/>
      <c r="AO33" s="2"/>
      <c r="AP33" s="2"/>
    </row>
    <row r="34" spans="1:43" s="1" customFormat="1" ht="24" customHeight="1" x14ac:dyDescent="0.15">
      <c r="A34" s="276" t="s">
        <v>68</v>
      </c>
      <c r="B34" s="277" t="s">
        <v>143</v>
      </c>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9"/>
      <c r="AD34" s="10"/>
      <c r="AE34" s="10"/>
      <c r="AF34" s="10"/>
      <c r="AI34" s="2"/>
      <c r="AJ34" s="2"/>
      <c r="AK34" s="2"/>
      <c r="AL34" s="2"/>
      <c r="AM34" s="2"/>
      <c r="AN34" s="2"/>
      <c r="AO34" s="2"/>
      <c r="AP34" s="2"/>
      <c r="AQ34" s="2"/>
    </row>
    <row r="35" spans="1:43" s="1" customFormat="1" ht="15" customHeight="1" x14ac:dyDescent="0.15">
      <c r="A35" s="276"/>
      <c r="B35" s="133" t="s">
        <v>164</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5"/>
      <c r="AD35" s="10"/>
      <c r="AE35" s="10"/>
      <c r="AF35" s="10"/>
      <c r="AI35" s="2"/>
      <c r="AJ35" s="2"/>
      <c r="AK35" s="2"/>
      <c r="AL35" s="2"/>
      <c r="AM35" s="2"/>
      <c r="AN35" s="2"/>
      <c r="AO35" s="2"/>
      <c r="AP35" s="2"/>
      <c r="AQ35" s="2"/>
    </row>
    <row r="36" spans="1:43" ht="15" customHeight="1" x14ac:dyDescent="0.15">
      <c r="A36" s="276"/>
      <c r="B36" s="238" t="s">
        <v>69</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40"/>
    </row>
    <row r="37" spans="1:43" ht="15" customHeight="1" x14ac:dyDescent="0.15">
      <c r="A37" s="276"/>
      <c r="B37" s="238" t="s">
        <v>155</v>
      </c>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40"/>
    </row>
    <row r="38" spans="1:43" ht="15" customHeight="1" x14ac:dyDescent="0.15">
      <c r="A38" s="276"/>
      <c r="B38" s="53" t="s">
        <v>147</v>
      </c>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79"/>
    </row>
    <row r="39" spans="1:43" ht="15" customHeight="1" x14ac:dyDescent="0.15">
      <c r="A39" s="276"/>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1"/>
    </row>
    <row r="40" spans="1:43" ht="12.75" customHeight="1" x14ac:dyDescent="0.15">
      <c r="A40" s="4"/>
      <c r="B40" s="4"/>
      <c r="C40" s="4"/>
      <c r="D40" s="4"/>
      <c r="E40" s="4"/>
    </row>
    <row r="41" spans="1:43" ht="12.75" customHeight="1" x14ac:dyDescent="0.15">
      <c r="A41" s="4"/>
      <c r="B41" s="4"/>
      <c r="C41" s="4"/>
      <c r="D41" s="4"/>
      <c r="E41" s="4"/>
    </row>
  </sheetData>
  <mergeCells count="166">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 ref="A6:J6"/>
    <mergeCell ref="N6:T6"/>
    <mergeCell ref="AA6:AB6"/>
    <mergeCell ref="S8:Z8"/>
    <mergeCell ref="W11:Z11"/>
    <mergeCell ref="AA8:AC8"/>
    <mergeCell ref="B9:C11"/>
    <mergeCell ref="D9:G11"/>
    <mergeCell ref="M9:R10"/>
    <mergeCell ref="S9:V11"/>
    <mergeCell ref="W9:Z9"/>
    <mergeCell ref="AA9:AC9"/>
    <mergeCell ref="W10:Z10"/>
    <mergeCell ref="AA10:AC10"/>
    <mergeCell ref="M11:R11"/>
    <mergeCell ref="AA11:AC11"/>
    <mergeCell ref="A8:A11"/>
    <mergeCell ref="B8:C8"/>
    <mergeCell ref="D8:G8"/>
    <mergeCell ref="H8:L11"/>
    <mergeCell ref="M8:R8"/>
    <mergeCell ref="S12:V14"/>
    <mergeCell ref="W12:Z12"/>
    <mergeCell ref="AA12:AC12"/>
    <mergeCell ref="B13:G13"/>
    <mergeCell ref="M13:R13"/>
    <mergeCell ref="W13:Z13"/>
    <mergeCell ref="AA13:AC13"/>
    <mergeCell ref="B14:C14"/>
    <mergeCell ref="D14:G14"/>
    <mergeCell ref="M14:R14"/>
    <mergeCell ref="W14:Y14"/>
    <mergeCell ref="AA14:AC14"/>
    <mergeCell ref="W15:Z15"/>
    <mergeCell ref="AA15:AC15"/>
    <mergeCell ref="B16:G16"/>
    <mergeCell ref="M16:R16"/>
    <mergeCell ref="W16:Z16"/>
    <mergeCell ref="AA16:AC16"/>
    <mergeCell ref="A15:A17"/>
    <mergeCell ref="B15:C15"/>
    <mergeCell ref="D15:G15"/>
    <mergeCell ref="H15:L17"/>
    <mergeCell ref="M15:R15"/>
    <mergeCell ref="S15:V17"/>
    <mergeCell ref="B17:C17"/>
    <mergeCell ref="D17:G17"/>
    <mergeCell ref="M17:R17"/>
    <mergeCell ref="W17:Y17"/>
    <mergeCell ref="AA17:AC17"/>
    <mergeCell ref="A12:A14"/>
    <mergeCell ref="B12:C12"/>
    <mergeCell ref="D12:G12"/>
    <mergeCell ref="H12:L14"/>
    <mergeCell ref="M12:R12"/>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W21:Z21"/>
    <mergeCell ref="AA21:AC21"/>
    <mergeCell ref="B22:G22"/>
    <mergeCell ref="M22:R22"/>
    <mergeCell ref="W22:Z22"/>
    <mergeCell ref="AA22:AC22"/>
    <mergeCell ref="A21:A23"/>
    <mergeCell ref="B21:C21"/>
    <mergeCell ref="D21:G21"/>
    <mergeCell ref="H21:L23"/>
    <mergeCell ref="M21:R21"/>
    <mergeCell ref="S21:V23"/>
    <mergeCell ref="B23:C23"/>
    <mergeCell ref="D23:G23"/>
    <mergeCell ref="M23:R23"/>
    <mergeCell ref="W23:Y23"/>
    <mergeCell ref="AA23:AC23"/>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N32:Q33"/>
    <mergeCell ref="R32:U33"/>
    <mergeCell ref="V31:AC33"/>
    <mergeCell ref="A27:A29"/>
    <mergeCell ref="B27:C27"/>
    <mergeCell ref="D27:G27"/>
    <mergeCell ref="H27:L29"/>
    <mergeCell ref="M27:R27"/>
    <mergeCell ref="S27:V29"/>
    <mergeCell ref="B29:C29"/>
    <mergeCell ref="D29:G29"/>
    <mergeCell ref="M29:R29"/>
    <mergeCell ref="W27:Z27"/>
    <mergeCell ref="AA27:AC27"/>
    <mergeCell ref="B28:G28"/>
    <mergeCell ref="M28:R28"/>
    <mergeCell ref="W28:Z28"/>
    <mergeCell ref="AA28:AC28"/>
    <mergeCell ref="W29:Y29"/>
    <mergeCell ref="AA29:AC29"/>
    <mergeCell ref="V30:AC30"/>
    <mergeCell ref="B36:AC36"/>
    <mergeCell ref="B37:AC37"/>
    <mergeCell ref="A34:A39"/>
    <mergeCell ref="B34:AC34"/>
    <mergeCell ref="B35:AC35"/>
    <mergeCell ref="N31:O31"/>
    <mergeCell ref="P31:Q31"/>
    <mergeCell ref="R31:S31"/>
    <mergeCell ref="T31:U31"/>
    <mergeCell ref="B31:C31"/>
    <mergeCell ref="D31:E31"/>
    <mergeCell ref="F31:G31"/>
    <mergeCell ref="H31:I31"/>
    <mergeCell ref="J31:K31"/>
    <mergeCell ref="L31:M31"/>
    <mergeCell ref="A30:A33"/>
    <mergeCell ref="B30:E30"/>
    <mergeCell ref="F30:I30"/>
    <mergeCell ref="J30:M30"/>
    <mergeCell ref="N30:Q30"/>
    <mergeCell ref="R30:U30"/>
    <mergeCell ref="B32:E33"/>
    <mergeCell ref="F32:I33"/>
    <mergeCell ref="J32:M33"/>
  </mergeCells>
  <phoneticPr fontId="1"/>
  <dataValidations count="3">
    <dataValidation type="list" allowBlank="1" showInputMessage="1" showErrorMessage="1" sqref="D15:G15 D27:G27 D24:G24 D21:G21 D18:G18 D12:G12" xr:uid="{00000000-0002-0000-0700-000000000000}">
      <formula1>$AK$12:$AK$15</formula1>
    </dataValidation>
    <dataValidation type="list" allowBlank="1" showInputMessage="1" showErrorMessage="1" sqref="B12:C12 B27:C27 B24:C24 B21:C21 B18:C18 B15:C15" xr:uid="{00000000-0002-0000-0700-000001000000}">
      <formula1>$AI$12:$AI$14</formula1>
    </dataValidation>
    <dataValidation type="list" allowBlank="1" showInputMessage="1" showErrorMessage="1" sqref="A6:J6" xr:uid="{00000000-0002-0000-0700-000002000000}">
      <formula1>$AI$2:$AI$4</formula1>
    </dataValidation>
  </dataValidations>
  <pageMargins left="0.78740157480314965" right="0.39370078740157483" top="0.78740157480314965" bottom="0.78740157480314965" header="0.59055118110236227" footer="0.39370078740157483"/>
  <pageSetup paperSize="9" scale="94" orientation="portrait" r:id="rId1"/>
  <headerFooter>
    <oddHeader>&amp;L&amp;"ＭＳ 明朝,標準"&amp;10（様式１０）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Z41"/>
  <sheetViews>
    <sheetView showGridLines="0" view="pageBreakPreview" topLeftCell="A25" zoomScaleNormal="55" zoomScaleSheetLayoutView="100" workbookViewId="0">
      <selection activeCell="B36" sqref="B36:AC36"/>
    </sheetView>
  </sheetViews>
  <sheetFormatPr defaultColWidth="13" defaultRowHeight="12" x14ac:dyDescent="0.15"/>
  <cols>
    <col min="1" max="15" width="3.125" style="2" customWidth="1"/>
    <col min="16" max="16" width="3" style="2" customWidth="1"/>
    <col min="17" max="28" width="3.125" style="2" customWidth="1"/>
    <col min="29" max="29" width="4.375" style="2" customWidth="1"/>
    <col min="30" max="33" width="2.125" style="2" customWidth="1"/>
    <col min="34" max="34" width="11.5" style="2" customWidth="1"/>
    <col min="35" max="35" width="14.5" style="2" customWidth="1"/>
    <col min="36" max="36" width="10.5" style="2" customWidth="1"/>
    <col min="37" max="37" width="9.5" style="2" customWidth="1"/>
    <col min="38" max="38" width="13" style="2" customWidth="1"/>
    <col min="39" max="39" width="9.5" style="2" customWidth="1"/>
    <col min="40" max="40" width="13.625" style="2" customWidth="1"/>
    <col min="41" max="41" width="30.5" style="2" customWidth="1"/>
    <col min="42" max="51" width="13" style="2" customWidth="1"/>
    <col min="52" max="16384" width="13" style="2"/>
  </cols>
  <sheetData>
    <row r="1" spans="1:52" ht="18" customHeight="1" x14ac:dyDescent="0.15">
      <c r="W1" s="119" t="s">
        <v>73</v>
      </c>
      <c r="X1" s="119"/>
      <c r="Y1" s="119"/>
      <c r="Z1" s="119"/>
      <c r="AA1" s="119"/>
      <c r="AB1" s="119"/>
      <c r="AC1" s="119"/>
    </row>
    <row r="2" spans="1:52" ht="19.7" customHeight="1" thickBot="1" x14ac:dyDescent="0.2">
      <c r="A2" s="11" t="s">
        <v>92</v>
      </c>
      <c r="B2" s="3"/>
      <c r="C2" s="3"/>
      <c r="D2" s="3"/>
      <c r="E2" s="3"/>
      <c r="F2" s="3"/>
      <c r="G2" s="3"/>
      <c r="H2" s="3"/>
      <c r="I2" s="3"/>
      <c r="J2" s="3"/>
      <c r="K2" s="3"/>
      <c r="L2" s="3"/>
      <c r="M2" s="3"/>
      <c r="N2" s="392" t="s">
        <v>90</v>
      </c>
      <c r="O2" s="392"/>
      <c r="P2" s="392"/>
      <c r="Q2" s="392"/>
      <c r="R2" s="392"/>
      <c r="S2" s="392"/>
      <c r="T2" s="392"/>
      <c r="U2" s="3" t="s">
        <v>49</v>
      </c>
      <c r="V2" s="395"/>
      <c r="W2" s="395"/>
      <c r="X2" s="395"/>
      <c r="Y2" s="395"/>
      <c r="Z2" s="395"/>
      <c r="AA2" s="395"/>
      <c r="AB2" s="395"/>
      <c r="AC2" s="3" t="s">
        <v>72</v>
      </c>
      <c r="AD2" s="3"/>
      <c r="AE2" s="3"/>
    </row>
    <row r="3" spans="1:52" s="1" customFormat="1" ht="19.7" customHeight="1" thickBot="1" x14ac:dyDescent="0.2">
      <c r="A3" s="374" t="s">
        <v>0</v>
      </c>
      <c r="B3" s="375"/>
      <c r="C3" s="377"/>
      <c r="D3" s="377"/>
      <c r="E3" s="377"/>
      <c r="F3" s="377"/>
      <c r="G3" s="377"/>
      <c r="H3" s="377"/>
      <c r="I3" s="377"/>
      <c r="J3" s="377"/>
      <c r="K3" s="377"/>
      <c r="L3" s="377"/>
      <c r="M3" s="377"/>
      <c r="N3" s="378" t="s">
        <v>46</v>
      </c>
      <c r="O3" s="386"/>
      <c r="P3" s="386"/>
      <c r="Q3" s="379"/>
      <c r="R3" s="376" t="s">
        <v>48</v>
      </c>
      <c r="S3" s="377"/>
      <c r="T3" s="377"/>
      <c r="U3" s="377"/>
      <c r="V3" s="377"/>
      <c r="W3" s="377"/>
      <c r="X3" s="377"/>
      <c r="Y3" s="377"/>
      <c r="Z3" s="6" t="s">
        <v>49</v>
      </c>
      <c r="AA3" s="385"/>
      <c r="AB3" s="385"/>
      <c r="AC3" s="12" t="s">
        <v>50</v>
      </c>
      <c r="AD3" s="2"/>
      <c r="AE3" s="2"/>
      <c r="AF3" s="2"/>
    </row>
    <row r="4" spans="1:52" s="1" customFormat="1" ht="19.7" customHeight="1" thickBot="1" x14ac:dyDescent="0.2">
      <c r="A4" s="374" t="s">
        <v>44</v>
      </c>
      <c r="B4" s="375"/>
      <c r="C4" s="376"/>
      <c r="D4" s="377"/>
      <c r="E4" s="377"/>
      <c r="F4" s="377"/>
      <c r="G4" s="377"/>
      <c r="H4" s="377"/>
      <c r="I4" s="377"/>
      <c r="J4" s="377"/>
      <c r="K4" s="377"/>
      <c r="L4" s="377"/>
      <c r="M4" s="377"/>
      <c r="N4" s="378" t="s">
        <v>47</v>
      </c>
      <c r="O4" s="379"/>
      <c r="P4" s="376"/>
      <c r="Q4" s="377"/>
      <c r="R4" s="377"/>
      <c r="S4" s="377"/>
      <c r="T4" s="377"/>
      <c r="U4" s="380"/>
      <c r="V4" s="381" t="s">
        <v>51</v>
      </c>
      <c r="W4" s="382"/>
      <c r="X4" s="382"/>
      <c r="Y4" s="383"/>
      <c r="Z4" s="384"/>
      <c r="AA4" s="385"/>
      <c r="AB4" s="385"/>
      <c r="AC4" s="13" t="s">
        <v>53</v>
      </c>
      <c r="AD4" s="2"/>
      <c r="AE4" s="2"/>
      <c r="AF4" s="2"/>
    </row>
    <row r="5" spans="1:52" s="1" customFormat="1" ht="19.7" customHeight="1" thickBot="1" x14ac:dyDescent="0.2">
      <c r="A5" s="62" t="s">
        <v>71</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4"/>
      <c r="AD5" s="2"/>
      <c r="AE5" s="2"/>
      <c r="AF5" s="2"/>
      <c r="AI5" s="53"/>
    </row>
    <row r="6" spans="1:52" s="1" customFormat="1" ht="19.7" customHeight="1" thickBot="1" x14ac:dyDescent="0.2">
      <c r="A6" s="340" t="s">
        <v>150</v>
      </c>
      <c r="B6" s="341"/>
      <c r="C6" s="341"/>
      <c r="D6" s="341"/>
      <c r="E6" s="341"/>
      <c r="F6" s="341"/>
      <c r="G6" s="341"/>
      <c r="H6" s="341"/>
      <c r="I6" s="341"/>
      <c r="J6" s="341"/>
      <c r="K6" s="22" t="s">
        <v>52</v>
      </c>
      <c r="L6" s="23"/>
      <c r="M6" s="23"/>
      <c r="N6" s="346"/>
      <c r="O6" s="346"/>
      <c r="P6" s="346"/>
      <c r="Q6" s="346"/>
      <c r="R6" s="346"/>
      <c r="S6" s="346"/>
      <c r="T6" s="346"/>
      <c r="U6" s="38" t="s">
        <v>122</v>
      </c>
      <c r="V6" s="41"/>
      <c r="W6" s="38"/>
      <c r="X6" s="38"/>
      <c r="Y6" s="42"/>
      <c r="Z6" s="37" t="s">
        <v>121</v>
      </c>
      <c r="AA6" s="344"/>
      <c r="AB6" s="344"/>
      <c r="AC6" s="36" t="s">
        <v>120</v>
      </c>
      <c r="AD6" s="2"/>
      <c r="AE6" s="2"/>
      <c r="AF6" s="2"/>
      <c r="AI6" s="54"/>
      <c r="AJ6" s="44"/>
      <c r="AK6" s="43"/>
      <c r="AL6" s="44"/>
      <c r="AM6" s="27"/>
      <c r="AN6" s="44"/>
      <c r="AO6" s="43"/>
      <c r="AP6" s="45"/>
      <c r="AQ6" s="28"/>
      <c r="AR6" s="28"/>
      <c r="AS6" s="28"/>
      <c r="AT6" s="28"/>
      <c r="AU6" s="28"/>
      <c r="AV6" s="28"/>
      <c r="AW6" s="28"/>
      <c r="AX6" s="28"/>
    </row>
    <row r="7" spans="1:52" s="1" customFormat="1" ht="19.7" customHeight="1" thickBot="1" x14ac:dyDescent="0.2">
      <c r="A7" s="14" t="s">
        <v>153</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6"/>
      <c r="AD7" s="2"/>
      <c r="AE7" s="2"/>
      <c r="AF7" s="2"/>
      <c r="AK7" s="27"/>
      <c r="AO7" s="43"/>
    </row>
    <row r="8" spans="1:52" s="1" customFormat="1" ht="19.7" customHeight="1" x14ac:dyDescent="0.15">
      <c r="A8" s="243" t="s">
        <v>22</v>
      </c>
      <c r="B8" s="169" t="s">
        <v>5</v>
      </c>
      <c r="C8" s="246"/>
      <c r="D8" s="169" t="s">
        <v>57</v>
      </c>
      <c r="E8" s="364"/>
      <c r="F8" s="364"/>
      <c r="G8" s="246"/>
      <c r="H8" s="365" t="s">
        <v>2</v>
      </c>
      <c r="I8" s="366"/>
      <c r="J8" s="366"/>
      <c r="K8" s="366"/>
      <c r="L8" s="367"/>
      <c r="M8" s="249" t="s">
        <v>9</v>
      </c>
      <c r="N8" s="250"/>
      <c r="O8" s="250"/>
      <c r="P8" s="250"/>
      <c r="Q8" s="250"/>
      <c r="R8" s="251"/>
      <c r="S8" s="247" t="s">
        <v>3</v>
      </c>
      <c r="T8" s="247"/>
      <c r="U8" s="247"/>
      <c r="V8" s="247"/>
      <c r="W8" s="247"/>
      <c r="X8" s="247"/>
      <c r="Y8" s="247"/>
      <c r="Z8" s="247"/>
      <c r="AA8" s="348" t="s">
        <v>13</v>
      </c>
      <c r="AB8" s="349"/>
      <c r="AC8" s="350"/>
      <c r="AD8" s="5"/>
      <c r="AE8" s="5"/>
    </row>
    <row r="9" spans="1:52" s="1" customFormat="1" ht="19.7" customHeight="1" x14ac:dyDescent="0.15">
      <c r="A9" s="244"/>
      <c r="B9" s="254" t="s">
        <v>20</v>
      </c>
      <c r="C9" s="255"/>
      <c r="D9" s="256" t="s">
        <v>82</v>
      </c>
      <c r="E9" s="351"/>
      <c r="F9" s="351"/>
      <c r="G9" s="257"/>
      <c r="H9" s="368"/>
      <c r="I9" s="369"/>
      <c r="J9" s="369"/>
      <c r="K9" s="369"/>
      <c r="L9" s="370"/>
      <c r="M9" s="258" t="s">
        <v>21</v>
      </c>
      <c r="N9" s="259"/>
      <c r="O9" s="259"/>
      <c r="P9" s="259"/>
      <c r="Q9" s="259"/>
      <c r="R9" s="260"/>
      <c r="S9" s="126" t="s">
        <v>4</v>
      </c>
      <c r="T9" s="126"/>
      <c r="U9" s="126"/>
      <c r="V9" s="126"/>
      <c r="W9" s="126" t="s">
        <v>6</v>
      </c>
      <c r="X9" s="126"/>
      <c r="Y9" s="126"/>
      <c r="Z9" s="126"/>
      <c r="AA9" s="358" t="s">
        <v>12</v>
      </c>
      <c r="AB9" s="359"/>
      <c r="AC9" s="360"/>
      <c r="AD9" s="4"/>
      <c r="AE9" s="4"/>
    </row>
    <row r="10" spans="1:52" s="1" customFormat="1" ht="19.7" customHeight="1" x14ac:dyDescent="0.15">
      <c r="A10" s="244"/>
      <c r="B10" s="254"/>
      <c r="C10" s="255"/>
      <c r="D10" s="352"/>
      <c r="E10" s="353"/>
      <c r="F10" s="353"/>
      <c r="G10" s="354"/>
      <c r="H10" s="368"/>
      <c r="I10" s="369"/>
      <c r="J10" s="369"/>
      <c r="K10" s="369"/>
      <c r="L10" s="370"/>
      <c r="M10" s="261"/>
      <c r="N10" s="262"/>
      <c r="O10" s="262"/>
      <c r="P10" s="262"/>
      <c r="Q10" s="262"/>
      <c r="R10" s="263"/>
      <c r="S10" s="126"/>
      <c r="T10" s="126"/>
      <c r="U10" s="126"/>
      <c r="V10" s="126"/>
      <c r="W10" s="126" t="s">
        <v>7</v>
      </c>
      <c r="X10" s="126"/>
      <c r="Y10" s="126"/>
      <c r="Z10" s="126"/>
      <c r="AA10" s="358" t="s">
        <v>11</v>
      </c>
      <c r="AB10" s="359"/>
      <c r="AC10" s="360"/>
      <c r="AD10" s="4"/>
      <c r="AE10" s="4"/>
    </row>
    <row r="11" spans="1:52" s="1" customFormat="1" ht="19.7" customHeight="1" thickBot="1" x14ac:dyDescent="0.2">
      <c r="A11" s="245"/>
      <c r="B11" s="256"/>
      <c r="C11" s="257"/>
      <c r="D11" s="355"/>
      <c r="E11" s="356"/>
      <c r="F11" s="356"/>
      <c r="G11" s="357"/>
      <c r="H11" s="371"/>
      <c r="I11" s="372"/>
      <c r="J11" s="372"/>
      <c r="K11" s="372"/>
      <c r="L11" s="373"/>
      <c r="M11" s="266" t="s">
        <v>27</v>
      </c>
      <c r="N11" s="267"/>
      <c r="O11" s="267"/>
      <c r="P11" s="267"/>
      <c r="Q11" s="267"/>
      <c r="R11" s="268"/>
      <c r="S11" s="248"/>
      <c r="T11" s="248"/>
      <c r="U11" s="248"/>
      <c r="V11" s="248"/>
      <c r="W11" s="248" t="s">
        <v>8</v>
      </c>
      <c r="X11" s="248"/>
      <c r="Y11" s="248"/>
      <c r="Z11" s="248"/>
      <c r="AA11" s="361" t="s">
        <v>10</v>
      </c>
      <c r="AB11" s="362"/>
      <c r="AC11" s="363"/>
      <c r="AD11" s="10"/>
      <c r="AE11" s="10"/>
      <c r="AY11" s="26"/>
    </row>
    <row r="12" spans="1:52" s="1" customFormat="1" ht="19.7" customHeight="1" x14ac:dyDescent="0.15">
      <c r="A12" s="271" t="s">
        <v>23</v>
      </c>
      <c r="B12" s="218" t="s">
        <v>17</v>
      </c>
      <c r="C12" s="219"/>
      <c r="D12" s="316" t="s">
        <v>83</v>
      </c>
      <c r="E12" s="317"/>
      <c r="F12" s="317"/>
      <c r="G12" s="218"/>
      <c r="H12" s="221" t="s">
        <v>160</v>
      </c>
      <c r="I12" s="221"/>
      <c r="J12" s="221"/>
      <c r="K12" s="221"/>
      <c r="L12" s="221"/>
      <c r="M12" s="318" t="s">
        <v>28</v>
      </c>
      <c r="N12" s="318"/>
      <c r="O12" s="318"/>
      <c r="P12" s="318"/>
      <c r="Q12" s="318"/>
      <c r="R12" s="318"/>
      <c r="S12" s="221" t="s">
        <v>29</v>
      </c>
      <c r="T12" s="221"/>
      <c r="U12" s="221"/>
      <c r="V12" s="221"/>
      <c r="W12" s="225" t="s">
        <v>30</v>
      </c>
      <c r="X12" s="225"/>
      <c r="Y12" s="225"/>
      <c r="Z12" s="225"/>
      <c r="AA12" s="331" t="s">
        <v>151</v>
      </c>
      <c r="AB12" s="332"/>
      <c r="AC12" s="333"/>
      <c r="AD12" s="4"/>
      <c r="AE12" s="4"/>
      <c r="AI12" s="63" t="s">
        <v>18</v>
      </c>
      <c r="AJ12" s="64">
        <v>1</v>
      </c>
      <c r="AK12" s="64" t="s">
        <v>55</v>
      </c>
      <c r="AL12" s="64">
        <v>1</v>
      </c>
    </row>
    <row r="13" spans="1:52" s="1" customFormat="1" ht="19.7" customHeight="1" x14ac:dyDescent="0.15">
      <c r="A13" s="187"/>
      <c r="B13" s="94" t="s">
        <v>24</v>
      </c>
      <c r="C13" s="95"/>
      <c r="D13" s="95"/>
      <c r="E13" s="95"/>
      <c r="F13" s="95"/>
      <c r="G13" s="96"/>
      <c r="H13" s="222"/>
      <c r="I13" s="222"/>
      <c r="J13" s="222"/>
      <c r="K13" s="222"/>
      <c r="L13" s="222"/>
      <c r="M13" s="334" t="s">
        <v>76</v>
      </c>
      <c r="N13" s="334"/>
      <c r="O13" s="334"/>
      <c r="P13" s="334"/>
      <c r="Q13" s="334"/>
      <c r="R13" s="334"/>
      <c r="S13" s="222"/>
      <c r="T13" s="222"/>
      <c r="U13" s="222"/>
      <c r="V13" s="222"/>
      <c r="W13" s="228" t="s">
        <v>34</v>
      </c>
      <c r="X13" s="228"/>
      <c r="Y13" s="228"/>
      <c r="Z13" s="228"/>
      <c r="AA13" s="107" t="s">
        <v>152</v>
      </c>
      <c r="AB13" s="108"/>
      <c r="AC13" s="335"/>
      <c r="AD13" s="4"/>
      <c r="AE13" s="4"/>
      <c r="AI13" s="63" t="s">
        <v>19</v>
      </c>
      <c r="AJ13" s="64">
        <v>0.8</v>
      </c>
      <c r="AK13" s="64" t="s">
        <v>84</v>
      </c>
      <c r="AL13" s="65">
        <v>0.75</v>
      </c>
    </row>
    <row r="14" spans="1:52" s="1" customFormat="1" ht="19.7" customHeight="1" thickBot="1" x14ac:dyDescent="0.2">
      <c r="A14" s="272"/>
      <c r="B14" s="231">
        <f>VLOOKUP(B12,$AI$12:$AJ$14,2,FALSE)</f>
        <v>1</v>
      </c>
      <c r="C14" s="232"/>
      <c r="D14" s="389">
        <f>VLOOKUP(D12,$AK$12:$AL$15,2,FALSE)</f>
        <v>0.75</v>
      </c>
      <c r="E14" s="390"/>
      <c r="F14" s="390"/>
      <c r="G14" s="391"/>
      <c r="H14" s="223"/>
      <c r="I14" s="223"/>
      <c r="J14" s="223"/>
      <c r="K14" s="223"/>
      <c r="L14" s="223"/>
      <c r="M14" s="338" t="s">
        <v>81</v>
      </c>
      <c r="N14" s="338"/>
      <c r="O14" s="338"/>
      <c r="P14" s="338"/>
      <c r="Q14" s="338"/>
      <c r="R14" s="338"/>
      <c r="S14" s="223"/>
      <c r="T14" s="223"/>
      <c r="U14" s="223"/>
      <c r="V14" s="223"/>
      <c r="W14" s="234">
        <v>8500</v>
      </c>
      <c r="X14" s="235"/>
      <c r="Y14" s="235"/>
      <c r="Z14" s="67" t="s">
        <v>15</v>
      </c>
      <c r="AA14" s="87" t="s">
        <v>152</v>
      </c>
      <c r="AB14" s="88"/>
      <c r="AC14" s="339"/>
      <c r="AD14" s="10"/>
      <c r="AE14" s="10"/>
      <c r="AI14" s="2" t="s">
        <v>26</v>
      </c>
      <c r="AJ14" s="2"/>
      <c r="AK14" s="64" t="s">
        <v>85</v>
      </c>
      <c r="AL14" s="66">
        <v>0.5</v>
      </c>
      <c r="AZ14" s="25"/>
    </row>
    <row r="15" spans="1:52" s="1" customFormat="1" ht="19.7" customHeight="1" thickTop="1" x14ac:dyDescent="0.15">
      <c r="A15" s="271">
        <v>1</v>
      </c>
      <c r="B15" s="323" t="s">
        <v>25</v>
      </c>
      <c r="C15" s="324"/>
      <c r="D15" s="325" t="s">
        <v>25</v>
      </c>
      <c r="E15" s="326"/>
      <c r="F15" s="326"/>
      <c r="G15" s="327"/>
      <c r="H15" s="328"/>
      <c r="I15" s="328"/>
      <c r="J15" s="328"/>
      <c r="K15" s="328"/>
      <c r="L15" s="328"/>
      <c r="M15" s="329"/>
      <c r="N15" s="329"/>
      <c r="O15" s="329"/>
      <c r="P15" s="329"/>
      <c r="Q15" s="329"/>
      <c r="R15" s="329"/>
      <c r="S15" s="328"/>
      <c r="T15" s="328"/>
      <c r="U15" s="328"/>
      <c r="V15" s="328"/>
      <c r="W15" s="319" t="s">
        <v>16</v>
      </c>
      <c r="X15" s="319"/>
      <c r="Y15" s="319"/>
      <c r="Z15" s="319"/>
      <c r="AA15" s="320" t="s">
        <v>158</v>
      </c>
      <c r="AB15" s="321"/>
      <c r="AC15" s="322"/>
      <c r="AD15" s="4"/>
      <c r="AE15" s="4"/>
      <c r="AF15" s="4"/>
      <c r="AI15" s="2"/>
      <c r="AJ15" s="2"/>
      <c r="AK15" s="2" t="s">
        <v>26</v>
      </c>
      <c r="AL15" s="2"/>
    </row>
    <row r="16" spans="1:52" s="1" customFormat="1" ht="19.7" customHeight="1" x14ac:dyDescent="0.15">
      <c r="A16" s="187"/>
      <c r="B16" s="94" t="s">
        <v>24</v>
      </c>
      <c r="C16" s="95"/>
      <c r="D16" s="95"/>
      <c r="E16" s="95"/>
      <c r="F16" s="95"/>
      <c r="G16" s="96"/>
      <c r="H16" s="192"/>
      <c r="I16" s="192"/>
      <c r="J16" s="192"/>
      <c r="K16" s="192"/>
      <c r="L16" s="192"/>
      <c r="M16" s="301"/>
      <c r="N16" s="301"/>
      <c r="O16" s="301"/>
      <c r="P16" s="301"/>
      <c r="Q16" s="301"/>
      <c r="R16" s="301"/>
      <c r="S16" s="192"/>
      <c r="T16" s="192"/>
      <c r="U16" s="192"/>
      <c r="V16" s="192"/>
      <c r="W16" s="186" t="s">
        <v>14</v>
      </c>
      <c r="X16" s="186"/>
      <c r="Y16" s="186"/>
      <c r="Z16" s="186"/>
      <c r="AA16" s="202" t="s">
        <v>158</v>
      </c>
      <c r="AB16" s="203"/>
      <c r="AC16" s="204"/>
      <c r="AD16" s="4"/>
      <c r="AE16" s="4"/>
      <c r="AF16" s="4"/>
    </row>
    <row r="17" spans="1:32" s="1" customFormat="1" ht="19.7" customHeight="1" x14ac:dyDescent="0.15">
      <c r="A17" s="188"/>
      <c r="B17" s="194">
        <f>VLOOKUP(B15,$AI$12:$AJ$14,2,FALSE)</f>
        <v>0</v>
      </c>
      <c r="C17" s="195"/>
      <c r="D17" s="302">
        <f>VLOOKUP(D15,$AK$12:$AL$15,2,FALSE)</f>
        <v>0</v>
      </c>
      <c r="E17" s="303"/>
      <c r="F17" s="303"/>
      <c r="G17" s="304"/>
      <c r="H17" s="193"/>
      <c r="I17" s="193"/>
      <c r="J17" s="193"/>
      <c r="K17" s="193"/>
      <c r="L17" s="193"/>
      <c r="M17" s="330"/>
      <c r="N17" s="330"/>
      <c r="O17" s="330"/>
      <c r="P17" s="330"/>
      <c r="Q17" s="330"/>
      <c r="R17" s="330"/>
      <c r="S17" s="193"/>
      <c r="T17" s="193"/>
      <c r="U17" s="193"/>
      <c r="V17" s="193"/>
      <c r="W17" s="198"/>
      <c r="X17" s="199"/>
      <c r="Y17" s="199"/>
      <c r="Z17" s="69" t="s">
        <v>15</v>
      </c>
      <c r="AA17" s="202" t="s">
        <v>158</v>
      </c>
      <c r="AB17" s="203"/>
      <c r="AC17" s="204"/>
      <c r="AD17" s="10"/>
      <c r="AE17" s="10"/>
      <c r="AF17" s="10"/>
    </row>
    <row r="18" spans="1:32" s="1" customFormat="1" ht="19.7" customHeight="1" x14ac:dyDescent="0.15">
      <c r="A18" s="187">
        <v>2</v>
      </c>
      <c r="B18" s="298" t="s">
        <v>25</v>
      </c>
      <c r="C18" s="189"/>
      <c r="D18" s="298" t="s">
        <v>25</v>
      </c>
      <c r="E18" s="299"/>
      <c r="F18" s="299"/>
      <c r="G18" s="189"/>
      <c r="H18" s="192"/>
      <c r="I18" s="192"/>
      <c r="J18" s="192"/>
      <c r="K18" s="192"/>
      <c r="L18" s="192"/>
      <c r="M18" s="301"/>
      <c r="N18" s="301"/>
      <c r="O18" s="301"/>
      <c r="P18" s="301"/>
      <c r="Q18" s="301"/>
      <c r="R18" s="301"/>
      <c r="S18" s="192"/>
      <c r="T18" s="192"/>
      <c r="U18" s="192"/>
      <c r="V18" s="192"/>
      <c r="W18" s="182" t="s">
        <v>16</v>
      </c>
      <c r="X18" s="182"/>
      <c r="Y18" s="182"/>
      <c r="Z18" s="182"/>
      <c r="AA18" s="202" t="s">
        <v>158</v>
      </c>
      <c r="AB18" s="203"/>
      <c r="AC18" s="204"/>
      <c r="AD18" s="4"/>
      <c r="AE18" s="4"/>
      <c r="AF18" s="4"/>
    </row>
    <row r="19" spans="1:32" s="1" customFormat="1" ht="19.7" customHeight="1" x14ac:dyDescent="0.15">
      <c r="A19" s="187"/>
      <c r="B19" s="94" t="s">
        <v>24</v>
      </c>
      <c r="C19" s="95"/>
      <c r="D19" s="95"/>
      <c r="E19" s="95"/>
      <c r="F19" s="95"/>
      <c r="G19" s="96"/>
      <c r="H19" s="192"/>
      <c r="I19" s="192"/>
      <c r="J19" s="192"/>
      <c r="K19" s="192"/>
      <c r="L19" s="192"/>
      <c r="M19" s="301"/>
      <c r="N19" s="301"/>
      <c r="O19" s="301"/>
      <c r="P19" s="301"/>
      <c r="Q19" s="301"/>
      <c r="R19" s="301"/>
      <c r="S19" s="192"/>
      <c r="T19" s="192"/>
      <c r="U19" s="192"/>
      <c r="V19" s="192"/>
      <c r="W19" s="186" t="s">
        <v>14</v>
      </c>
      <c r="X19" s="186"/>
      <c r="Y19" s="186"/>
      <c r="Z19" s="186"/>
      <c r="AA19" s="202" t="s">
        <v>158</v>
      </c>
      <c r="AB19" s="203"/>
      <c r="AC19" s="204"/>
      <c r="AD19" s="4"/>
      <c r="AE19" s="4"/>
      <c r="AF19" s="4"/>
    </row>
    <row r="20" spans="1:32" s="1" customFormat="1" ht="19.7" customHeight="1" x14ac:dyDescent="0.15">
      <c r="A20" s="187"/>
      <c r="B20" s="158">
        <f>VLOOKUP(B18,$AI$12:$AJ$14,2,FALSE)</f>
        <v>0</v>
      </c>
      <c r="C20" s="205"/>
      <c r="D20" s="314">
        <f>VLOOKUP(D18,$AK$12:$AL$15,2,FALSE)</f>
        <v>0</v>
      </c>
      <c r="E20" s="315"/>
      <c r="F20" s="315"/>
      <c r="G20" s="162"/>
      <c r="H20" s="192"/>
      <c r="I20" s="192"/>
      <c r="J20" s="192"/>
      <c r="K20" s="192"/>
      <c r="L20" s="192"/>
      <c r="M20" s="301"/>
      <c r="N20" s="301"/>
      <c r="O20" s="301"/>
      <c r="P20" s="301"/>
      <c r="Q20" s="301"/>
      <c r="R20" s="301"/>
      <c r="S20" s="192"/>
      <c r="T20" s="192"/>
      <c r="U20" s="192"/>
      <c r="V20" s="192"/>
      <c r="W20" s="207"/>
      <c r="X20" s="208"/>
      <c r="Y20" s="208"/>
      <c r="Z20" s="68" t="s">
        <v>15</v>
      </c>
      <c r="AA20" s="202" t="s">
        <v>158</v>
      </c>
      <c r="AB20" s="203"/>
      <c r="AC20" s="204"/>
      <c r="AD20" s="10"/>
      <c r="AE20" s="10"/>
      <c r="AF20" s="10"/>
    </row>
    <row r="21" spans="1:32" s="1" customFormat="1" ht="19.7" customHeight="1" x14ac:dyDescent="0.15">
      <c r="A21" s="187">
        <v>3</v>
      </c>
      <c r="B21" s="298" t="s">
        <v>25</v>
      </c>
      <c r="C21" s="189"/>
      <c r="D21" s="298" t="s">
        <v>25</v>
      </c>
      <c r="E21" s="299"/>
      <c r="F21" s="299"/>
      <c r="G21" s="189"/>
      <c r="H21" s="192"/>
      <c r="I21" s="192"/>
      <c r="J21" s="192"/>
      <c r="K21" s="192"/>
      <c r="L21" s="192"/>
      <c r="M21" s="301"/>
      <c r="N21" s="301"/>
      <c r="O21" s="301"/>
      <c r="P21" s="301"/>
      <c r="Q21" s="301"/>
      <c r="R21" s="301"/>
      <c r="S21" s="192"/>
      <c r="T21" s="192"/>
      <c r="U21" s="192"/>
      <c r="V21" s="192"/>
      <c r="W21" s="182" t="s">
        <v>16</v>
      </c>
      <c r="X21" s="182"/>
      <c r="Y21" s="182"/>
      <c r="Z21" s="182"/>
      <c r="AA21" s="202" t="s">
        <v>158</v>
      </c>
      <c r="AB21" s="203"/>
      <c r="AC21" s="204"/>
      <c r="AD21" s="4"/>
      <c r="AE21" s="4"/>
      <c r="AF21" s="4"/>
    </row>
    <row r="22" spans="1:32" s="1" customFormat="1" ht="19.7" customHeight="1" x14ac:dyDescent="0.15">
      <c r="A22" s="187"/>
      <c r="B22" s="94" t="s">
        <v>24</v>
      </c>
      <c r="C22" s="95"/>
      <c r="D22" s="95"/>
      <c r="E22" s="95"/>
      <c r="F22" s="95"/>
      <c r="G22" s="96"/>
      <c r="H22" s="192"/>
      <c r="I22" s="192"/>
      <c r="J22" s="192"/>
      <c r="K22" s="192"/>
      <c r="L22" s="192"/>
      <c r="M22" s="301"/>
      <c r="N22" s="301"/>
      <c r="O22" s="301"/>
      <c r="P22" s="301"/>
      <c r="Q22" s="301"/>
      <c r="R22" s="301"/>
      <c r="S22" s="192"/>
      <c r="T22" s="192"/>
      <c r="U22" s="192"/>
      <c r="V22" s="192"/>
      <c r="W22" s="186" t="s">
        <v>14</v>
      </c>
      <c r="X22" s="186"/>
      <c r="Y22" s="186"/>
      <c r="Z22" s="186"/>
      <c r="AA22" s="202" t="s">
        <v>158</v>
      </c>
      <c r="AB22" s="203"/>
      <c r="AC22" s="204"/>
      <c r="AD22" s="4"/>
      <c r="AE22" s="4"/>
      <c r="AF22" s="4"/>
    </row>
    <row r="23" spans="1:32" s="1" customFormat="1" ht="19.7" customHeight="1" x14ac:dyDescent="0.15">
      <c r="A23" s="187"/>
      <c r="B23" s="158">
        <f>VLOOKUP(B21,$AI$12:$AJ$14,2,FALSE)</f>
        <v>0</v>
      </c>
      <c r="C23" s="205"/>
      <c r="D23" s="314">
        <f>VLOOKUP(D21,$AK$12:$AL$15,2,FALSE)</f>
        <v>0</v>
      </c>
      <c r="E23" s="315"/>
      <c r="F23" s="315"/>
      <c r="G23" s="162"/>
      <c r="H23" s="192"/>
      <c r="I23" s="192"/>
      <c r="J23" s="192"/>
      <c r="K23" s="192"/>
      <c r="L23" s="192"/>
      <c r="M23" s="301"/>
      <c r="N23" s="301"/>
      <c r="O23" s="301"/>
      <c r="P23" s="301"/>
      <c r="Q23" s="301"/>
      <c r="R23" s="301"/>
      <c r="S23" s="192"/>
      <c r="T23" s="192"/>
      <c r="U23" s="192"/>
      <c r="V23" s="192"/>
      <c r="W23" s="207"/>
      <c r="X23" s="208"/>
      <c r="Y23" s="208"/>
      <c r="Z23" s="68" t="s">
        <v>15</v>
      </c>
      <c r="AA23" s="202" t="s">
        <v>158</v>
      </c>
      <c r="AB23" s="203"/>
      <c r="AC23" s="204"/>
      <c r="AD23" s="10"/>
      <c r="AE23" s="10"/>
      <c r="AF23" s="10"/>
    </row>
    <row r="24" spans="1:32" s="1" customFormat="1" ht="19.7" customHeight="1" x14ac:dyDescent="0.15">
      <c r="A24" s="187">
        <v>4</v>
      </c>
      <c r="B24" s="298" t="s">
        <v>25</v>
      </c>
      <c r="C24" s="189"/>
      <c r="D24" s="298" t="s">
        <v>25</v>
      </c>
      <c r="E24" s="299"/>
      <c r="F24" s="299"/>
      <c r="G24" s="189"/>
      <c r="H24" s="192"/>
      <c r="I24" s="192"/>
      <c r="J24" s="192"/>
      <c r="K24" s="192"/>
      <c r="L24" s="192"/>
      <c r="M24" s="301"/>
      <c r="N24" s="301"/>
      <c r="O24" s="301"/>
      <c r="P24" s="301"/>
      <c r="Q24" s="301"/>
      <c r="R24" s="301"/>
      <c r="S24" s="192"/>
      <c r="T24" s="192"/>
      <c r="U24" s="192"/>
      <c r="V24" s="192"/>
      <c r="W24" s="182" t="s">
        <v>16</v>
      </c>
      <c r="X24" s="182"/>
      <c r="Y24" s="182"/>
      <c r="Z24" s="182"/>
      <c r="AA24" s="202" t="s">
        <v>158</v>
      </c>
      <c r="AB24" s="203"/>
      <c r="AC24" s="204"/>
      <c r="AD24" s="4"/>
      <c r="AE24" s="4"/>
      <c r="AF24" s="4"/>
    </row>
    <row r="25" spans="1:32" s="1" customFormat="1" ht="19.7" customHeight="1" x14ac:dyDescent="0.15">
      <c r="A25" s="187"/>
      <c r="B25" s="94" t="s">
        <v>24</v>
      </c>
      <c r="C25" s="95"/>
      <c r="D25" s="95"/>
      <c r="E25" s="95"/>
      <c r="F25" s="95"/>
      <c r="G25" s="96"/>
      <c r="H25" s="192"/>
      <c r="I25" s="192"/>
      <c r="J25" s="192"/>
      <c r="K25" s="192"/>
      <c r="L25" s="192"/>
      <c r="M25" s="301"/>
      <c r="N25" s="301"/>
      <c r="O25" s="301"/>
      <c r="P25" s="301"/>
      <c r="Q25" s="301"/>
      <c r="R25" s="301"/>
      <c r="S25" s="192"/>
      <c r="T25" s="192"/>
      <c r="U25" s="192"/>
      <c r="V25" s="192"/>
      <c r="W25" s="186" t="s">
        <v>14</v>
      </c>
      <c r="X25" s="186"/>
      <c r="Y25" s="186"/>
      <c r="Z25" s="186"/>
      <c r="AA25" s="202" t="s">
        <v>158</v>
      </c>
      <c r="AB25" s="203"/>
      <c r="AC25" s="204"/>
      <c r="AD25" s="4"/>
      <c r="AE25" s="4"/>
      <c r="AF25" s="4"/>
    </row>
    <row r="26" spans="1:32" s="1" customFormat="1" ht="19.7" customHeight="1" x14ac:dyDescent="0.15">
      <c r="A26" s="187"/>
      <c r="B26" s="158">
        <f>VLOOKUP(B24,$AI$12:$AJ$14,2,FALSE)</f>
        <v>0</v>
      </c>
      <c r="C26" s="205"/>
      <c r="D26" s="314">
        <f>VLOOKUP(D24,$AK$12:$AL$15,2,FALSE)</f>
        <v>0</v>
      </c>
      <c r="E26" s="315"/>
      <c r="F26" s="315"/>
      <c r="G26" s="162"/>
      <c r="H26" s="192"/>
      <c r="I26" s="192"/>
      <c r="J26" s="192"/>
      <c r="K26" s="192"/>
      <c r="L26" s="192"/>
      <c r="M26" s="301"/>
      <c r="N26" s="301"/>
      <c r="O26" s="301"/>
      <c r="P26" s="301"/>
      <c r="Q26" s="301"/>
      <c r="R26" s="301"/>
      <c r="S26" s="192"/>
      <c r="T26" s="192"/>
      <c r="U26" s="192"/>
      <c r="V26" s="192"/>
      <c r="W26" s="207"/>
      <c r="X26" s="208"/>
      <c r="Y26" s="208"/>
      <c r="Z26" s="68" t="s">
        <v>15</v>
      </c>
      <c r="AA26" s="202" t="s">
        <v>158</v>
      </c>
      <c r="AB26" s="203"/>
      <c r="AC26" s="204"/>
      <c r="AD26" s="10"/>
      <c r="AE26" s="10"/>
      <c r="AF26" s="10"/>
    </row>
    <row r="27" spans="1:32" s="1" customFormat="1" ht="19.7" customHeight="1" x14ac:dyDescent="0.15">
      <c r="A27" s="187">
        <v>5</v>
      </c>
      <c r="B27" s="298" t="s">
        <v>25</v>
      </c>
      <c r="C27" s="189"/>
      <c r="D27" s="298" t="s">
        <v>25</v>
      </c>
      <c r="E27" s="299"/>
      <c r="F27" s="299"/>
      <c r="G27" s="189"/>
      <c r="H27" s="192"/>
      <c r="I27" s="192"/>
      <c r="J27" s="192"/>
      <c r="K27" s="192"/>
      <c r="L27" s="192"/>
      <c r="M27" s="301"/>
      <c r="N27" s="301"/>
      <c r="O27" s="301"/>
      <c r="P27" s="301"/>
      <c r="Q27" s="301"/>
      <c r="R27" s="301"/>
      <c r="S27" s="192"/>
      <c r="T27" s="192"/>
      <c r="U27" s="192"/>
      <c r="V27" s="192"/>
      <c r="W27" s="182" t="s">
        <v>16</v>
      </c>
      <c r="X27" s="182"/>
      <c r="Y27" s="182"/>
      <c r="Z27" s="182"/>
      <c r="AA27" s="202" t="s">
        <v>158</v>
      </c>
      <c r="AB27" s="203"/>
      <c r="AC27" s="204"/>
      <c r="AD27" s="4"/>
      <c r="AE27" s="4"/>
      <c r="AF27" s="4"/>
    </row>
    <row r="28" spans="1:32" s="1" customFormat="1" ht="19.7" customHeight="1" x14ac:dyDescent="0.15">
      <c r="A28" s="187"/>
      <c r="B28" s="94" t="s">
        <v>24</v>
      </c>
      <c r="C28" s="95"/>
      <c r="D28" s="95"/>
      <c r="E28" s="95"/>
      <c r="F28" s="95"/>
      <c r="G28" s="96"/>
      <c r="H28" s="192"/>
      <c r="I28" s="192"/>
      <c r="J28" s="192"/>
      <c r="K28" s="192"/>
      <c r="L28" s="192"/>
      <c r="M28" s="301"/>
      <c r="N28" s="301"/>
      <c r="O28" s="301"/>
      <c r="P28" s="301"/>
      <c r="Q28" s="301"/>
      <c r="R28" s="301"/>
      <c r="S28" s="192"/>
      <c r="T28" s="192"/>
      <c r="U28" s="192"/>
      <c r="V28" s="192"/>
      <c r="W28" s="186" t="s">
        <v>14</v>
      </c>
      <c r="X28" s="186"/>
      <c r="Y28" s="186"/>
      <c r="Z28" s="186"/>
      <c r="AA28" s="202" t="s">
        <v>158</v>
      </c>
      <c r="AB28" s="203"/>
      <c r="AC28" s="204"/>
      <c r="AD28" s="4"/>
      <c r="AE28" s="4"/>
      <c r="AF28" s="4"/>
    </row>
    <row r="29" spans="1:32" s="1" customFormat="1" ht="19.7" customHeight="1" thickBot="1" x14ac:dyDescent="0.2">
      <c r="A29" s="297"/>
      <c r="B29" s="194">
        <f>VLOOKUP(B27,$AI$12:$AJ$14,2,FALSE)</f>
        <v>0</v>
      </c>
      <c r="C29" s="195"/>
      <c r="D29" s="302">
        <f>VLOOKUP(D27,$AK$12:$AL$15,2,FALSE)</f>
        <v>0</v>
      </c>
      <c r="E29" s="303"/>
      <c r="F29" s="303"/>
      <c r="G29" s="304"/>
      <c r="H29" s="193"/>
      <c r="I29" s="193"/>
      <c r="J29" s="300"/>
      <c r="K29" s="300"/>
      <c r="L29" s="300"/>
      <c r="M29" s="305"/>
      <c r="N29" s="305"/>
      <c r="O29" s="305"/>
      <c r="P29" s="305"/>
      <c r="Q29" s="305"/>
      <c r="R29" s="305"/>
      <c r="S29" s="300"/>
      <c r="T29" s="300"/>
      <c r="U29" s="300"/>
      <c r="V29" s="300"/>
      <c r="W29" s="306"/>
      <c r="X29" s="307"/>
      <c r="Y29" s="307"/>
      <c r="Z29" s="78" t="s">
        <v>15</v>
      </c>
      <c r="AA29" s="308" t="s">
        <v>158</v>
      </c>
      <c r="AB29" s="309"/>
      <c r="AC29" s="310"/>
      <c r="AD29" s="10"/>
      <c r="AE29" s="10"/>
      <c r="AF29" s="10"/>
    </row>
    <row r="30" spans="1:32" s="1" customFormat="1" ht="19.7" customHeight="1" x14ac:dyDescent="0.15">
      <c r="A30" s="283" t="s">
        <v>66</v>
      </c>
      <c r="B30" s="285" t="s">
        <v>60</v>
      </c>
      <c r="C30" s="285"/>
      <c r="D30" s="285"/>
      <c r="E30" s="285"/>
      <c r="F30" s="285" t="s">
        <v>61</v>
      </c>
      <c r="G30" s="285"/>
      <c r="H30" s="285"/>
      <c r="I30" s="285"/>
      <c r="J30" s="286" t="s">
        <v>62</v>
      </c>
      <c r="K30" s="286"/>
      <c r="L30" s="286"/>
      <c r="M30" s="286"/>
      <c r="N30" s="286" t="s">
        <v>63</v>
      </c>
      <c r="O30" s="286"/>
      <c r="P30" s="286"/>
      <c r="Q30" s="286"/>
      <c r="R30" s="286" t="s">
        <v>64</v>
      </c>
      <c r="S30" s="286"/>
      <c r="T30" s="286"/>
      <c r="U30" s="286"/>
      <c r="V30" s="311" t="s">
        <v>67</v>
      </c>
      <c r="W30" s="312"/>
      <c r="X30" s="312"/>
      <c r="Y30" s="312"/>
      <c r="Z30" s="312"/>
      <c r="AA30" s="312"/>
      <c r="AB30" s="312"/>
      <c r="AC30" s="313"/>
      <c r="AD30" s="10"/>
      <c r="AE30" s="10"/>
    </row>
    <row r="31" spans="1:32" s="1" customFormat="1" ht="19.7" customHeight="1" x14ac:dyDescent="0.15">
      <c r="A31" s="284"/>
      <c r="B31" s="280" t="s">
        <v>59</v>
      </c>
      <c r="C31" s="280"/>
      <c r="D31" s="281">
        <v>2</v>
      </c>
      <c r="E31" s="282"/>
      <c r="F31" s="280" t="s">
        <v>59</v>
      </c>
      <c r="G31" s="280"/>
      <c r="H31" s="281">
        <v>2</v>
      </c>
      <c r="I31" s="282"/>
      <c r="J31" s="280" t="s">
        <v>59</v>
      </c>
      <c r="K31" s="280"/>
      <c r="L31" s="281">
        <v>2</v>
      </c>
      <c r="M31" s="282"/>
      <c r="N31" s="280" t="s">
        <v>59</v>
      </c>
      <c r="O31" s="280"/>
      <c r="P31" s="281">
        <v>2</v>
      </c>
      <c r="Q31" s="282"/>
      <c r="R31" s="280" t="s">
        <v>59</v>
      </c>
      <c r="S31" s="280"/>
      <c r="T31" s="281">
        <v>2</v>
      </c>
      <c r="U31" s="282"/>
      <c r="V31" s="288">
        <f>IF(ISTEXT(V2),SUM(B32:U33)*0.5,SUM(B32:U33))</f>
        <v>0</v>
      </c>
      <c r="W31" s="289"/>
      <c r="X31" s="289"/>
      <c r="Y31" s="289"/>
      <c r="Z31" s="289"/>
      <c r="AA31" s="289"/>
      <c r="AB31" s="289"/>
      <c r="AC31" s="290"/>
      <c r="AD31" s="10"/>
      <c r="AE31" s="10"/>
    </row>
    <row r="32" spans="1:32" s="1" customFormat="1" ht="18" customHeight="1" x14ac:dyDescent="0.15">
      <c r="A32" s="284"/>
      <c r="B32" s="396">
        <f>D31*B17*D17</f>
        <v>0</v>
      </c>
      <c r="C32" s="396"/>
      <c r="D32" s="396"/>
      <c r="E32" s="396"/>
      <c r="F32" s="396">
        <f>H31*B20*D20</f>
        <v>0</v>
      </c>
      <c r="G32" s="396"/>
      <c r="H32" s="396"/>
      <c r="I32" s="396"/>
      <c r="J32" s="396">
        <f>L31*B23*D23</f>
        <v>0</v>
      </c>
      <c r="K32" s="396"/>
      <c r="L32" s="396"/>
      <c r="M32" s="396"/>
      <c r="N32" s="396">
        <f>P31*B26*D26</f>
        <v>0</v>
      </c>
      <c r="O32" s="396"/>
      <c r="P32" s="396"/>
      <c r="Q32" s="396"/>
      <c r="R32" s="396">
        <f>T31*B29*D29</f>
        <v>0</v>
      </c>
      <c r="S32" s="396"/>
      <c r="T32" s="396"/>
      <c r="U32" s="396"/>
      <c r="V32" s="291"/>
      <c r="W32" s="292"/>
      <c r="X32" s="292"/>
      <c r="Y32" s="292"/>
      <c r="Z32" s="292"/>
      <c r="AA32" s="292"/>
      <c r="AB32" s="292"/>
      <c r="AC32" s="293"/>
      <c r="AD32" s="10"/>
      <c r="AE32" s="10"/>
    </row>
    <row r="33" spans="1:43" s="1" customFormat="1" ht="18" customHeight="1" x14ac:dyDescent="0.15">
      <c r="A33" s="284"/>
      <c r="B33" s="396"/>
      <c r="C33" s="396"/>
      <c r="D33" s="396"/>
      <c r="E33" s="396"/>
      <c r="F33" s="396"/>
      <c r="G33" s="396"/>
      <c r="H33" s="396"/>
      <c r="I33" s="396"/>
      <c r="J33" s="396"/>
      <c r="K33" s="396"/>
      <c r="L33" s="396"/>
      <c r="M33" s="396"/>
      <c r="N33" s="396"/>
      <c r="O33" s="396"/>
      <c r="P33" s="396"/>
      <c r="Q33" s="396"/>
      <c r="R33" s="396"/>
      <c r="S33" s="396"/>
      <c r="T33" s="396"/>
      <c r="U33" s="396"/>
      <c r="V33" s="294"/>
      <c r="W33" s="295"/>
      <c r="X33" s="295"/>
      <c r="Y33" s="295"/>
      <c r="Z33" s="295"/>
      <c r="AA33" s="295"/>
      <c r="AB33" s="295"/>
      <c r="AC33" s="296"/>
      <c r="AD33" s="10"/>
      <c r="AE33" s="10"/>
      <c r="AH33" s="2"/>
      <c r="AI33" s="2"/>
      <c r="AJ33" s="2"/>
      <c r="AK33" s="2"/>
      <c r="AL33" s="2"/>
      <c r="AM33" s="2"/>
      <c r="AN33" s="2"/>
      <c r="AO33" s="2"/>
      <c r="AP33" s="2"/>
    </row>
    <row r="34" spans="1:43" s="1" customFormat="1" ht="24" customHeight="1" x14ac:dyDescent="0.15">
      <c r="A34" s="276" t="s">
        <v>68</v>
      </c>
      <c r="B34" s="277" t="s">
        <v>143</v>
      </c>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9"/>
      <c r="AD34" s="10"/>
      <c r="AE34" s="10"/>
      <c r="AF34" s="10"/>
      <c r="AI34" s="2"/>
      <c r="AJ34" s="2"/>
      <c r="AK34" s="2"/>
      <c r="AL34" s="2"/>
      <c r="AM34" s="2"/>
      <c r="AN34" s="2"/>
      <c r="AO34" s="2"/>
      <c r="AP34" s="2"/>
      <c r="AQ34" s="2"/>
    </row>
    <row r="35" spans="1:43" s="1" customFormat="1" ht="15" customHeight="1" x14ac:dyDescent="0.15">
      <c r="A35" s="276"/>
      <c r="B35" s="133" t="s">
        <v>164</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5"/>
      <c r="AD35" s="10"/>
      <c r="AE35" s="10"/>
      <c r="AF35" s="10"/>
      <c r="AI35" s="2"/>
      <c r="AJ35" s="2"/>
      <c r="AK35" s="2"/>
      <c r="AL35" s="2"/>
      <c r="AM35" s="2"/>
      <c r="AN35" s="2"/>
      <c r="AO35" s="2"/>
      <c r="AP35" s="2"/>
      <c r="AQ35" s="2"/>
    </row>
    <row r="36" spans="1:43" ht="15" customHeight="1" x14ac:dyDescent="0.15">
      <c r="A36" s="276"/>
      <c r="B36" s="238" t="s">
        <v>69</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40"/>
    </row>
    <row r="37" spans="1:43" ht="15" customHeight="1" x14ac:dyDescent="0.15">
      <c r="A37" s="276"/>
      <c r="B37" s="238" t="s">
        <v>155</v>
      </c>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40"/>
    </row>
    <row r="38" spans="1:43" ht="15" customHeight="1" x14ac:dyDescent="0.15">
      <c r="A38" s="276"/>
      <c r="B38" s="53" t="s">
        <v>147</v>
      </c>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79"/>
    </row>
    <row r="39" spans="1:43" ht="15" customHeight="1" x14ac:dyDescent="0.15">
      <c r="A39" s="276"/>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1"/>
    </row>
    <row r="40" spans="1:43" ht="12.75" customHeight="1" x14ac:dyDescent="0.15">
      <c r="A40" s="4"/>
      <c r="B40" s="4"/>
      <c r="C40" s="4"/>
      <c r="D40" s="4"/>
      <c r="E40" s="4"/>
    </row>
    <row r="41" spans="1:43" ht="12.75" customHeight="1" x14ac:dyDescent="0.15">
      <c r="A41" s="4"/>
      <c r="B41" s="4"/>
      <c r="C41" s="4"/>
      <c r="D41" s="4"/>
      <c r="E41" s="4"/>
    </row>
  </sheetData>
  <mergeCells count="166">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 ref="A6:J6"/>
    <mergeCell ref="N6:T6"/>
    <mergeCell ref="AA6:AB6"/>
    <mergeCell ref="S8:Z8"/>
    <mergeCell ref="W11:Z11"/>
    <mergeCell ref="AA8:AC8"/>
    <mergeCell ref="B9:C11"/>
    <mergeCell ref="D9:G11"/>
    <mergeCell ref="M9:R10"/>
    <mergeCell ref="S9:V11"/>
    <mergeCell ref="W9:Z9"/>
    <mergeCell ref="AA9:AC9"/>
    <mergeCell ref="W10:Z10"/>
    <mergeCell ref="AA10:AC10"/>
    <mergeCell ref="M11:R11"/>
    <mergeCell ref="AA11:AC11"/>
    <mergeCell ref="A8:A11"/>
    <mergeCell ref="B8:C8"/>
    <mergeCell ref="D8:G8"/>
    <mergeCell ref="H8:L11"/>
    <mergeCell ref="M8:R8"/>
    <mergeCell ref="S12:V14"/>
    <mergeCell ref="W12:Z12"/>
    <mergeCell ref="AA12:AC12"/>
    <mergeCell ref="B13:G13"/>
    <mergeCell ref="M13:R13"/>
    <mergeCell ref="W13:Z13"/>
    <mergeCell ref="AA13:AC13"/>
    <mergeCell ref="B14:C14"/>
    <mergeCell ref="D14:G14"/>
    <mergeCell ref="M14:R14"/>
    <mergeCell ref="W14:Y14"/>
    <mergeCell ref="AA14:AC14"/>
    <mergeCell ref="W15:Z15"/>
    <mergeCell ref="AA15:AC15"/>
    <mergeCell ref="B16:G16"/>
    <mergeCell ref="M16:R16"/>
    <mergeCell ref="W16:Z16"/>
    <mergeCell ref="AA16:AC16"/>
    <mergeCell ref="A15:A17"/>
    <mergeCell ref="B15:C15"/>
    <mergeCell ref="D15:G15"/>
    <mergeCell ref="H15:L17"/>
    <mergeCell ref="M15:R15"/>
    <mergeCell ref="S15:V17"/>
    <mergeCell ref="B17:C17"/>
    <mergeCell ref="D17:G17"/>
    <mergeCell ref="M17:R17"/>
    <mergeCell ref="W17:Y17"/>
    <mergeCell ref="AA17:AC17"/>
    <mergeCell ref="A12:A14"/>
    <mergeCell ref="B12:C12"/>
    <mergeCell ref="D12:G12"/>
    <mergeCell ref="H12:L14"/>
    <mergeCell ref="M12:R12"/>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W21:Z21"/>
    <mergeCell ref="AA21:AC21"/>
    <mergeCell ref="B22:G22"/>
    <mergeCell ref="M22:R22"/>
    <mergeCell ref="W22:Z22"/>
    <mergeCell ref="AA22:AC22"/>
    <mergeCell ref="A21:A23"/>
    <mergeCell ref="B21:C21"/>
    <mergeCell ref="D21:G21"/>
    <mergeCell ref="H21:L23"/>
    <mergeCell ref="M21:R21"/>
    <mergeCell ref="S21:V23"/>
    <mergeCell ref="B23:C23"/>
    <mergeCell ref="D23:G23"/>
    <mergeCell ref="M23:R23"/>
    <mergeCell ref="W23:Y23"/>
    <mergeCell ref="AA23:AC23"/>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N32:Q33"/>
    <mergeCell ref="R32:U33"/>
    <mergeCell ref="V31:AC33"/>
    <mergeCell ref="A27:A29"/>
    <mergeCell ref="B27:C27"/>
    <mergeCell ref="D27:G27"/>
    <mergeCell ref="H27:L29"/>
    <mergeCell ref="M27:R27"/>
    <mergeCell ref="S27:V29"/>
    <mergeCell ref="B29:C29"/>
    <mergeCell ref="D29:G29"/>
    <mergeCell ref="M29:R29"/>
    <mergeCell ref="W27:Z27"/>
    <mergeCell ref="AA27:AC27"/>
    <mergeCell ref="B28:G28"/>
    <mergeCell ref="M28:R28"/>
    <mergeCell ref="W28:Z28"/>
    <mergeCell ref="AA28:AC28"/>
    <mergeCell ref="W29:Y29"/>
    <mergeCell ref="AA29:AC29"/>
    <mergeCell ref="V30:AC30"/>
    <mergeCell ref="B36:AC36"/>
    <mergeCell ref="B37:AC37"/>
    <mergeCell ref="A34:A39"/>
    <mergeCell ref="B34:AC34"/>
    <mergeCell ref="B35:AC35"/>
    <mergeCell ref="N31:O31"/>
    <mergeCell ref="P31:Q31"/>
    <mergeCell ref="R31:S31"/>
    <mergeCell ref="T31:U31"/>
    <mergeCell ref="B31:C31"/>
    <mergeCell ref="D31:E31"/>
    <mergeCell ref="F31:G31"/>
    <mergeCell ref="H31:I31"/>
    <mergeCell ref="J31:K31"/>
    <mergeCell ref="L31:M31"/>
    <mergeCell ref="A30:A33"/>
    <mergeCell ref="B30:E30"/>
    <mergeCell ref="F30:I30"/>
    <mergeCell ref="J30:M30"/>
    <mergeCell ref="N30:Q30"/>
    <mergeCell ref="R30:U30"/>
    <mergeCell ref="B32:E33"/>
    <mergeCell ref="F32:I33"/>
    <mergeCell ref="J32:M33"/>
  </mergeCells>
  <phoneticPr fontId="1"/>
  <dataValidations count="2">
    <dataValidation type="list" allowBlank="1" showInputMessage="1" showErrorMessage="1" sqref="B12:C12 B27:C27 B24:C24 B21:C21 B18:C18 B15:C15" xr:uid="{00000000-0002-0000-0800-000000000000}">
      <formula1>$AI$12:$AI$14</formula1>
    </dataValidation>
    <dataValidation type="list" allowBlank="1" showInputMessage="1" showErrorMessage="1" sqref="D15:G15 D27:G27 D24:G24 D21:G21 D18:G18 D12:G12" xr:uid="{00000000-0002-0000-0800-000001000000}">
      <formula1>$AK$12:$AK$15</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明朝,標準"&amp;10（様式１１）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様式3</vt:lpstr>
      <vt:lpstr>様式4</vt:lpstr>
      <vt:lpstr>様式5</vt:lpstr>
      <vt:lpstr>様式6</vt:lpstr>
      <vt:lpstr>様式7</vt:lpstr>
      <vt:lpstr>様式8</vt:lpstr>
      <vt:lpstr>様式9</vt:lpstr>
      <vt:lpstr>様式10</vt:lpstr>
      <vt:lpstr>様式11</vt:lpstr>
      <vt:lpstr>様式10!Print_Area</vt:lpstr>
      <vt:lpstr>様式11!Print_Area</vt:lpstr>
      <vt:lpstr>様式3!Print_Area</vt:lpstr>
      <vt:lpstr>様式4!Print_Area</vt:lpstr>
      <vt:lpstr>様式5!Print_Area</vt:lpstr>
      <vt:lpstr>様式6!Print_Area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2015-12-26T11:30:08Z</dcterms:created>
  <dcterms:modified xsi:type="dcterms:W3CDTF">2024-01-23T23:54:03Z</dcterms:modified>
</cp:coreProperties>
</file>