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tydomain\svfile\危機管理課\防災対策係\△要配慮者施設の避難確保計画\01_避難確保計画\07_新しい防災気象情報関係\ひな形（案）\"/>
    </mc:Choice>
  </mc:AlternateContent>
  <xr:revisionPtr revIDLastSave="0" documentId="13_ncr:1_{67211834-BBB3-4666-BED6-EA0ACCD71EF2}" xr6:coauthVersionLast="47" xr6:coauthVersionMax="47" xr10:uidLastSave="{00000000-0000-0000-0000-000000000000}"/>
  <bookViews>
    <workbookView xWindow="-120" yWindow="-120" windowWidth="29040" windowHeight="15840" xr2:uid="{00000000-000D-0000-FFFF-FFFF00000000}"/>
  </bookViews>
  <sheets>
    <sheet name="入力シート" sheetId="1" r:id="rId1"/>
    <sheet name="出力シート（4部提出）" sheetId="7" r:id="rId2"/>
  </sheets>
  <definedNames>
    <definedName name="_xlnm.Print_Area" localSheetId="1">'出力シート（4部提出）'!$A$1:$K$322</definedName>
    <definedName name="_xlnm.Print_Area" localSheetId="0">入力シート!$A$1:$J$193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52" i="7" l="1"/>
  <c r="A179" i="7"/>
  <c r="B168" i="7"/>
  <c r="E250" i="7"/>
  <c r="B157" i="7"/>
  <c r="E134" i="7" l="1"/>
  <c r="A318" i="7" l="1"/>
  <c r="A314" i="7"/>
  <c r="M303" i="7"/>
  <c r="C303" i="7" s="1"/>
  <c r="M299" i="7"/>
  <c r="E299" i="7" s="1"/>
  <c r="M297" i="7"/>
  <c r="E297" i="7" s="1"/>
  <c r="M295" i="7"/>
  <c r="E295" i="7" s="1"/>
  <c r="M288" i="7"/>
  <c r="E288" i="7" s="1"/>
  <c r="I248" i="7"/>
  <c r="G248" i="7"/>
  <c r="E248" i="7"/>
  <c r="A170" i="7"/>
  <c r="A168" i="7"/>
  <c r="A161" i="7"/>
  <c r="A159" i="7"/>
  <c r="A149" i="7"/>
  <c r="A147" i="7"/>
  <c r="E135" i="7"/>
  <c r="E67" i="7"/>
  <c r="C67" i="7"/>
  <c r="I66" i="7"/>
  <c r="G66" i="7"/>
  <c r="E65" i="7"/>
  <c r="C65" i="7"/>
  <c r="A31" i="7"/>
  <c r="C10" i="1" l="1"/>
  <c r="A37" i="7" l="1"/>
  <c r="C101" i="1"/>
  <c r="M291" i="7" s="1"/>
  <c r="E291" i="7" s="1"/>
</calcChain>
</file>

<file path=xl/sharedStrings.xml><?xml version="1.0" encoding="utf-8"?>
<sst xmlns="http://schemas.openxmlformats.org/spreadsheetml/2006/main" count="418" uniqueCount="265">
  <si>
    <t>入力項目</t>
  </si>
  <si>
    <t>入力セル</t>
  </si>
  <si>
    <t>入力例</t>
  </si>
  <si>
    <t xml:space="preserve">1．計画の目的 </t>
  </si>
  <si>
    <t>体制確立の判断時期</t>
  </si>
  <si>
    <t>活動内容</t>
  </si>
  <si>
    <t>対応要員</t>
  </si>
  <si>
    <t>以下のいずれかに該当する場合</t>
  </si>
  <si>
    <t>情報収集伝達要員</t>
  </si>
  <si>
    <t>使用する資器材の準備</t>
  </si>
  <si>
    <t>避難誘導要員</t>
  </si>
  <si>
    <t>周辺住民への事前協力依頼</t>
  </si>
  <si>
    <t>要配慮者の避難誘導</t>
  </si>
  <si>
    <t>施設内全体の避難誘導</t>
  </si>
  <si>
    <r>
      <t>(1)</t>
    </r>
    <r>
      <rPr>
        <sz val="7"/>
        <color indexed="8"/>
        <rFont val="Times New Roman"/>
        <family val="1"/>
      </rPr>
      <t xml:space="preserve">    </t>
    </r>
    <r>
      <rPr>
        <sz val="14"/>
        <color indexed="8"/>
        <rFont val="ＭＳ ゴシック"/>
        <family val="3"/>
        <charset val="128"/>
      </rPr>
      <t>情報収集</t>
    </r>
  </si>
  <si>
    <r>
      <t>n</t>
    </r>
    <r>
      <rPr>
        <sz val="7"/>
        <color indexed="8"/>
        <rFont val="Times New Roman"/>
        <family val="1"/>
      </rPr>
      <t xml:space="preserve"> </t>
    </r>
    <r>
      <rPr>
        <sz val="14"/>
        <color indexed="8"/>
        <rFont val="ＭＳ ゴシック"/>
        <family val="3"/>
        <charset val="128"/>
      </rPr>
      <t>収集する主な情報及び収集方法は、以下のとおりとする。</t>
    </r>
  </si>
  <si>
    <t>収集する情報</t>
  </si>
  <si>
    <t>収集方法</t>
  </si>
  <si>
    <t>(2)避難経路</t>
  </si>
  <si>
    <t>避難確保資器材等一覧</t>
  </si>
  <si>
    <t>情報収集・伝達</t>
  </si>
  <si>
    <t>　　　　　　　　　　　　　　　　　</t>
  </si>
  <si>
    <t>（施設の情報）</t>
    <rPh sb="1" eb="3">
      <t>シセツ</t>
    </rPh>
    <rPh sb="4" eb="6">
      <t>ジョウホウ</t>
    </rPh>
    <phoneticPr fontId="10"/>
  </si>
  <si>
    <t>.</t>
    <phoneticPr fontId="10"/>
  </si>
  <si>
    <t>以下のいずれかに該当する場合</t>
    <phoneticPr fontId="10"/>
  </si>
  <si>
    <r>
      <t>Ø</t>
    </r>
    <r>
      <rPr>
        <sz val="7"/>
        <color indexed="8"/>
        <rFont val="Times New Roman"/>
        <family val="1"/>
      </rPr>
      <t xml:space="preserve"> </t>
    </r>
    <phoneticPr fontId="10"/>
  </si>
  <si>
    <t>インターネット</t>
    <phoneticPr fontId="10"/>
  </si>
  <si>
    <t>洪水予報</t>
    <phoneticPr fontId="10"/>
  </si>
  <si>
    <t>水位情報</t>
    <phoneticPr fontId="10"/>
  </si>
  <si>
    <t>（避難に関する情報）</t>
    <rPh sb="1" eb="3">
      <t>ヒナン</t>
    </rPh>
    <rPh sb="4" eb="5">
      <t>カン</t>
    </rPh>
    <rPh sb="7" eb="9">
      <t>ジョウホウ</t>
    </rPh>
    <phoneticPr fontId="10"/>
  </si>
  <si>
    <t>施設の３階</t>
    <rPh sb="0" eb="2">
      <t>シセツ</t>
    </rPh>
    <rPh sb="4" eb="5">
      <t>カイ</t>
    </rPh>
    <phoneticPr fontId="10"/>
  </si>
  <si>
    <t xml:space="preserve"> 情報収集・伝達及び避難誘導の際に使用する施設及び資器材については、下表「避難確保資器材等一覧」に示すとおりである。</t>
    <phoneticPr fontId="10"/>
  </si>
  <si>
    <r>
      <t xml:space="preserve"> </t>
    </r>
    <r>
      <rPr>
        <sz val="14"/>
        <color indexed="8"/>
        <rFont val="ＭＳ ゴシック"/>
        <family val="3"/>
        <charset val="128"/>
      </rPr>
      <t>これらの資器材等については、日頃からその維持管理に努めるものとする。</t>
    </r>
    <phoneticPr fontId="10"/>
  </si>
  <si>
    <t>（教育・訓練に関する情報）</t>
    <rPh sb="1" eb="3">
      <t>キョウイク</t>
    </rPh>
    <rPh sb="4" eb="6">
      <t>クンレン</t>
    </rPh>
    <rPh sb="7" eb="8">
      <t>カン</t>
    </rPh>
    <rPh sb="10" eb="12">
      <t>ジョウホウ</t>
    </rPh>
    <phoneticPr fontId="10"/>
  </si>
  <si>
    <t>年</t>
    <rPh sb="0" eb="1">
      <t>ネン</t>
    </rPh>
    <phoneticPr fontId="10"/>
  </si>
  <si>
    <t>月</t>
    <rPh sb="0" eb="1">
      <t>ガツ</t>
    </rPh>
    <phoneticPr fontId="10"/>
  </si>
  <si>
    <t>日</t>
    <rPh sb="0" eb="1">
      <t>ニチ</t>
    </rPh>
    <phoneticPr fontId="10"/>
  </si>
  <si>
    <t>気象情報</t>
    <phoneticPr fontId="10"/>
  </si>
  <si>
    <t>※</t>
    <phoneticPr fontId="10"/>
  </si>
  <si>
    <t>停電時は、ラジオ、タブレット、携帯電話を活用して情報を収集するものとし、これに備えて、乾電池、バッテリー等を備蓄する。</t>
  </si>
  <si>
    <t>2．計画の報告</t>
    <rPh sb="2" eb="4">
      <t>ケイカク</t>
    </rPh>
    <rPh sb="5" eb="7">
      <t>ホウコク</t>
    </rPh>
    <phoneticPr fontId="10"/>
  </si>
  <si>
    <t>　計画を作成及び必要に応じて見直し・修正をしたときは、水防法第15条の3第2項に基づき、遅滞なく、当該計画を市町村長へ報告する。</t>
    <rPh sb="1" eb="3">
      <t>ケイカク</t>
    </rPh>
    <rPh sb="4" eb="6">
      <t>サクセイ</t>
    </rPh>
    <rPh sb="6" eb="7">
      <t>オヨ</t>
    </rPh>
    <rPh sb="8" eb="10">
      <t>ヒツヨウ</t>
    </rPh>
    <rPh sb="11" eb="12">
      <t>オウ</t>
    </rPh>
    <rPh sb="14" eb="16">
      <t>ミナオ</t>
    </rPh>
    <rPh sb="18" eb="20">
      <t>シュウセイ</t>
    </rPh>
    <rPh sb="27" eb="30">
      <t>スイボウホウ</t>
    </rPh>
    <rPh sb="30" eb="31">
      <t>ダイ</t>
    </rPh>
    <rPh sb="33" eb="34">
      <t>ジョウ</t>
    </rPh>
    <rPh sb="36" eb="37">
      <t>ダイ</t>
    </rPh>
    <rPh sb="38" eb="39">
      <t>コウ</t>
    </rPh>
    <rPh sb="40" eb="41">
      <t>モト</t>
    </rPh>
    <rPh sb="44" eb="46">
      <t>チタイ</t>
    </rPh>
    <rPh sb="49" eb="51">
      <t>トウガイ</t>
    </rPh>
    <rPh sb="51" eb="53">
      <t>ケイカク</t>
    </rPh>
    <rPh sb="54" eb="58">
      <t>シチョウソンチョウ</t>
    </rPh>
    <rPh sb="59" eb="61">
      <t>ホウコク</t>
    </rPh>
    <phoneticPr fontId="10"/>
  </si>
  <si>
    <t xml:space="preserve">3．計画の適用範囲 </t>
    <phoneticPr fontId="10"/>
  </si>
  <si>
    <t>　この計画は、本施設に勤務又は利用する全ての者に適用するものとする。</t>
    <rPh sb="3" eb="5">
      <t>ケイカク</t>
    </rPh>
    <rPh sb="7" eb="8">
      <t>ホン</t>
    </rPh>
    <rPh sb="8" eb="10">
      <t>シセツ</t>
    </rPh>
    <rPh sb="11" eb="13">
      <t>キンム</t>
    </rPh>
    <rPh sb="13" eb="14">
      <t>マタ</t>
    </rPh>
    <rPh sb="15" eb="17">
      <t>リヨウ</t>
    </rPh>
    <rPh sb="19" eb="20">
      <t>スベ</t>
    </rPh>
    <rPh sb="22" eb="23">
      <t>モノ</t>
    </rPh>
    <rPh sb="24" eb="26">
      <t>テキヨウ</t>
    </rPh>
    <phoneticPr fontId="10"/>
  </si>
  <si>
    <t>昼間・夜間</t>
    <rPh sb="0" eb="2">
      <t>ヒルマ</t>
    </rPh>
    <rPh sb="3" eb="5">
      <t>ヤカン</t>
    </rPh>
    <phoneticPr fontId="10"/>
  </si>
  <si>
    <t>休日</t>
    <rPh sb="0" eb="2">
      <t>キュウジツ</t>
    </rPh>
    <phoneticPr fontId="10"/>
  </si>
  <si>
    <t>利用者</t>
    <rPh sb="0" eb="3">
      <t>リヨウシャ</t>
    </rPh>
    <phoneticPr fontId="10"/>
  </si>
  <si>
    <t>施設職員</t>
    <rPh sb="0" eb="2">
      <t>シセツ</t>
    </rPh>
    <rPh sb="2" eb="4">
      <t>ショクイン</t>
    </rPh>
    <phoneticPr fontId="10"/>
  </si>
  <si>
    <t>人　　　　　数</t>
    <rPh sb="0" eb="1">
      <t>ヒト</t>
    </rPh>
    <rPh sb="6" eb="7">
      <t>スウ</t>
    </rPh>
    <phoneticPr fontId="10"/>
  </si>
  <si>
    <t>昼間</t>
    <rPh sb="0" eb="2">
      <t>ヒルマ</t>
    </rPh>
    <phoneticPr fontId="10"/>
  </si>
  <si>
    <t>夜間</t>
    <rPh sb="0" eb="2">
      <t>ヤカン</t>
    </rPh>
    <phoneticPr fontId="10"/>
  </si>
  <si>
    <t>別紙１</t>
    <phoneticPr fontId="10"/>
  </si>
  <si>
    <t>【施設周辺の避難経路図】</t>
    <rPh sb="1" eb="3">
      <t>シセツ</t>
    </rPh>
    <rPh sb="3" eb="5">
      <t>シュウヘン</t>
    </rPh>
    <rPh sb="6" eb="8">
      <t>ヒナン</t>
    </rPh>
    <rPh sb="8" eb="10">
      <t>ケイロ</t>
    </rPh>
    <rPh sb="10" eb="11">
      <t>ズ</t>
    </rPh>
    <phoneticPr fontId="10"/>
  </si>
  <si>
    <t>【施設の状況】</t>
    <rPh sb="1" eb="3">
      <t>シセツ</t>
    </rPh>
    <rPh sb="4" eb="6">
      <t>ジョウキョウ</t>
    </rPh>
    <phoneticPr fontId="10"/>
  </si>
  <si>
    <t>避難経路図</t>
    <rPh sb="0" eb="2">
      <t>ヒナン</t>
    </rPh>
    <rPh sb="2" eb="4">
      <t>ケイロ</t>
    </rPh>
    <rPh sb="4" eb="5">
      <t>ズ</t>
    </rPh>
    <phoneticPr fontId="10"/>
  </si>
  <si>
    <t xml:space="preserve">4．防災体制 </t>
    <phoneticPr fontId="10"/>
  </si>
  <si>
    <t>【防災体制確立の判断時期及び役割分担】</t>
    <rPh sb="1" eb="3">
      <t>ボウサイ</t>
    </rPh>
    <rPh sb="3" eb="5">
      <t>タイセイ</t>
    </rPh>
    <rPh sb="5" eb="7">
      <t>カクリツ</t>
    </rPh>
    <rPh sb="8" eb="10">
      <t>ハンダン</t>
    </rPh>
    <rPh sb="10" eb="12">
      <t>ジキ</t>
    </rPh>
    <rPh sb="12" eb="13">
      <t>オヨ</t>
    </rPh>
    <rPh sb="14" eb="16">
      <t>ヤクワリ</t>
    </rPh>
    <rPh sb="16" eb="18">
      <t>ブンタン</t>
    </rPh>
    <phoneticPr fontId="10"/>
  </si>
  <si>
    <t>(3)避難誘導</t>
    <phoneticPr fontId="10"/>
  </si>
  <si>
    <t>移動距離</t>
    <rPh sb="0" eb="2">
      <t>イドウ</t>
    </rPh>
    <rPh sb="2" eb="4">
      <t>キョリ</t>
    </rPh>
    <phoneticPr fontId="10"/>
  </si>
  <si>
    <t>移動手段</t>
    <rPh sb="0" eb="2">
      <t>イドウ</t>
    </rPh>
    <rPh sb="2" eb="4">
      <t>シュダン</t>
    </rPh>
    <phoneticPr fontId="10"/>
  </si>
  <si>
    <t>名　称</t>
    <rPh sb="0" eb="1">
      <t>ナ</t>
    </rPh>
    <rPh sb="2" eb="3">
      <t>ショウ</t>
    </rPh>
    <phoneticPr fontId="10"/>
  </si>
  <si>
    <t>屋内安全確保</t>
    <rPh sb="0" eb="2">
      <t>オクナイ</t>
    </rPh>
    <rPh sb="2" eb="4">
      <t>アンゼン</t>
    </rPh>
    <rPh sb="4" eb="6">
      <t>カクホ</t>
    </rPh>
    <phoneticPr fontId="10"/>
  </si>
  <si>
    <t xml:space="preserve">7．避難の確保を図るための施設の整備 </t>
    <phoneticPr fontId="10"/>
  </si>
  <si>
    <t>そのほか</t>
    <phoneticPr fontId="10"/>
  </si>
  <si>
    <t>備　蓄　品</t>
    <rPh sb="0" eb="1">
      <t>ソナエ</t>
    </rPh>
    <rPh sb="2" eb="3">
      <t>チク</t>
    </rPh>
    <rPh sb="4" eb="5">
      <t>ヒン</t>
    </rPh>
    <phoneticPr fontId="10"/>
  </si>
  <si>
    <t>浸水を防ぐための対策</t>
    <rPh sb="0" eb="2">
      <t>シンスイ</t>
    </rPh>
    <rPh sb="3" eb="4">
      <t>フセ</t>
    </rPh>
    <rPh sb="8" eb="10">
      <t>タイサク</t>
    </rPh>
    <phoneticPr fontId="10"/>
  </si>
  <si>
    <t>8．防災教育及び訓練の実施</t>
    <rPh sb="2" eb="4">
      <t>ボウサイ</t>
    </rPh>
    <rPh sb="4" eb="6">
      <t>キョウイク</t>
    </rPh>
    <rPh sb="6" eb="7">
      <t>オヨ</t>
    </rPh>
    <rPh sb="8" eb="10">
      <t>クンレン</t>
    </rPh>
    <rPh sb="11" eb="13">
      <t>ジッシ</t>
    </rPh>
    <phoneticPr fontId="10"/>
  </si>
  <si>
    <t xml:space="preserve"> 従業員、施設利用者等への防災教育及び訓練は、以下の通り実施する。</t>
    <rPh sb="1" eb="4">
      <t>ジュウギョウイン</t>
    </rPh>
    <rPh sb="5" eb="7">
      <t>シセツ</t>
    </rPh>
    <rPh sb="7" eb="10">
      <t>リヨウシャ</t>
    </rPh>
    <rPh sb="10" eb="11">
      <t>トウ</t>
    </rPh>
    <rPh sb="13" eb="15">
      <t>ボウサイ</t>
    </rPh>
    <rPh sb="15" eb="17">
      <t>キョウイク</t>
    </rPh>
    <rPh sb="17" eb="18">
      <t>オヨ</t>
    </rPh>
    <rPh sb="19" eb="21">
      <t>クンレン</t>
    </rPh>
    <rPh sb="23" eb="25">
      <t>イカ</t>
    </rPh>
    <rPh sb="26" eb="27">
      <t>トオ</t>
    </rPh>
    <rPh sb="28" eb="30">
      <t>ジッシ</t>
    </rPh>
    <phoneticPr fontId="10"/>
  </si>
  <si>
    <t>昼間</t>
    <rPh sb="0" eb="2">
      <t>チュウカン</t>
    </rPh>
    <phoneticPr fontId="10"/>
  </si>
  <si>
    <t>避難場所の住所</t>
  </si>
  <si>
    <t>避難場所名</t>
    <rPh sb="0" eb="2">
      <t>ヒナン</t>
    </rPh>
    <rPh sb="2" eb="4">
      <t>バショ</t>
    </rPh>
    <rPh sb="4" eb="5">
      <t>メイ</t>
    </rPh>
    <phoneticPr fontId="10"/>
  </si>
  <si>
    <t>避難場所までの移動距離</t>
    <rPh sb="0" eb="2">
      <t>ヒナン</t>
    </rPh>
    <rPh sb="2" eb="4">
      <t>バショ</t>
    </rPh>
    <rPh sb="7" eb="9">
      <t>イドウ</t>
    </rPh>
    <rPh sb="9" eb="11">
      <t>キョリ</t>
    </rPh>
    <phoneticPr fontId="10"/>
  </si>
  <si>
    <t>避難場所までの移動手段</t>
    <rPh sb="0" eb="2">
      <t>ヒナン</t>
    </rPh>
    <rPh sb="2" eb="4">
      <t>バショ</t>
    </rPh>
    <rPh sb="7" eb="9">
      <t>イドウ</t>
    </rPh>
    <rPh sb="9" eb="11">
      <t>シュダン</t>
    </rPh>
    <phoneticPr fontId="10"/>
  </si>
  <si>
    <t>ｍ</t>
    <phoneticPr fontId="10"/>
  </si>
  <si>
    <t>車両の場合</t>
    <rPh sb="0" eb="2">
      <t>シャリョウ</t>
    </rPh>
    <rPh sb="3" eb="5">
      <t>バアイ</t>
    </rPh>
    <phoneticPr fontId="10"/>
  </si>
  <si>
    <t>新規採用の従業員</t>
    <rPh sb="0" eb="2">
      <t>シンキ</t>
    </rPh>
    <rPh sb="2" eb="4">
      <t>サイヨウ</t>
    </rPh>
    <rPh sb="5" eb="8">
      <t>ジュウギョウイン</t>
    </rPh>
    <phoneticPr fontId="10"/>
  </si>
  <si>
    <t>訓練対象者①</t>
    <rPh sb="0" eb="2">
      <t>クンレン</t>
    </rPh>
    <rPh sb="2" eb="5">
      <t>タイショウシャ</t>
    </rPh>
    <phoneticPr fontId="10"/>
  </si>
  <si>
    <t>訓練実施月①</t>
    <rPh sb="0" eb="2">
      <t>クンレン</t>
    </rPh>
    <rPh sb="2" eb="4">
      <t>ジッシ</t>
    </rPh>
    <rPh sb="4" eb="5">
      <t>ツキ</t>
    </rPh>
    <phoneticPr fontId="10"/>
  </si>
  <si>
    <t>訓練対象者②</t>
    <rPh sb="0" eb="2">
      <t>クンレン</t>
    </rPh>
    <rPh sb="2" eb="5">
      <t>タイショウシャ</t>
    </rPh>
    <phoneticPr fontId="10"/>
  </si>
  <si>
    <t>訓練実施月②</t>
    <rPh sb="0" eb="2">
      <t>クンレン</t>
    </rPh>
    <rPh sb="2" eb="4">
      <t>ジッシ</t>
    </rPh>
    <rPh sb="4" eb="5">
      <t>ツキ</t>
    </rPh>
    <phoneticPr fontId="10"/>
  </si>
  <si>
    <t>研修対象者①</t>
    <rPh sb="0" eb="2">
      <t>ケンシュウ</t>
    </rPh>
    <rPh sb="2" eb="5">
      <t>タイショウシャ</t>
    </rPh>
    <phoneticPr fontId="10"/>
  </si>
  <si>
    <t>研修実施月①</t>
    <rPh sb="0" eb="2">
      <t>ケンシュウ</t>
    </rPh>
    <rPh sb="2" eb="4">
      <t>ジッシ</t>
    </rPh>
    <rPh sb="4" eb="5">
      <t>ツキ</t>
    </rPh>
    <phoneticPr fontId="10"/>
  </si>
  <si>
    <t>研修対象者②</t>
    <rPh sb="0" eb="2">
      <t>ケンシュウ</t>
    </rPh>
    <rPh sb="2" eb="5">
      <t>タイショウシャ</t>
    </rPh>
    <phoneticPr fontId="10"/>
  </si>
  <si>
    <t>研修実施月②</t>
    <rPh sb="0" eb="2">
      <t>ケンシュウ</t>
    </rPh>
    <rPh sb="2" eb="4">
      <t>ジッシ</t>
    </rPh>
    <rPh sb="4" eb="5">
      <t>ツキ</t>
    </rPh>
    <phoneticPr fontId="10"/>
  </si>
  <si>
    <t>研修の内容①</t>
    <rPh sb="0" eb="2">
      <t>ケンシュウ</t>
    </rPh>
    <rPh sb="3" eb="5">
      <t>ナイヨウ</t>
    </rPh>
    <phoneticPr fontId="10"/>
  </si>
  <si>
    <t>研修の内容②</t>
    <rPh sb="0" eb="2">
      <t>ケンシュウ</t>
    </rPh>
    <rPh sb="3" eb="5">
      <t>ナイヨウ</t>
    </rPh>
    <phoneticPr fontId="10"/>
  </si>
  <si>
    <t>訓練の内容①</t>
    <rPh sb="0" eb="2">
      <t>クンレン</t>
    </rPh>
    <rPh sb="3" eb="5">
      <t>ナイヨウ</t>
    </rPh>
    <phoneticPr fontId="10"/>
  </si>
  <si>
    <t>訓練の内容②</t>
    <rPh sb="0" eb="2">
      <t>クンレン</t>
    </rPh>
    <rPh sb="3" eb="5">
      <t>ナイヨウ</t>
    </rPh>
    <phoneticPr fontId="10"/>
  </si>
  <si>
    <t>■防災に係る研修</t>
    <rPh sb="1" eb="3">
      <t>ボウサイ</t>
    </rPh>
    <rPh sb="4" eb="5">
      <t>カカ</t>
    </rPh>
    <rPh sb="6" eb="8">
      <t>ケンシュウ</t>
    </rPh>
    <phoneticPr fontId="10"/>
  </si>
  <si>
    <t>■防災訓練</t>
    <rPh sb="1" eb="3">
      <t>ボウサイ</t>
    </rPh>
    <rPh sb="3" eb="5">
      <t>クンレン</t>
    </rPh>
    <phoneticPr fontId="10"/>
  </si>
  <si>
    <t>施設職員5名　利用者10名</t>
    <rPh sb="0" eb="2">
      <t>シセツ</t>
    </rPh>
    <rPh sb="2" eb="4">
      <t>ショクイン</t>
    </rPh>
    <rPh sb="5" eb="6">
      <t>メイ</t>
    </rPh>
    <rPh sb="7" eb="10">
      <t>リヨウシャ</t>
    </rPh>
    <rPh sb="12" eb="13">
      <t>メイ</t>
    </rPh>
    <phoneticPr fontId="10"/>
  </si>
  <si>
    <t>施設職員2名　利用者10名</t>
    <rPh sb="0" eb="2">
      <t>シセツ</t>
    </rPh>
    <rPh sb="2" eb="4">
      <t>ショクイン</t>
    </rPh>
    <rPh sb="5" eb="6">
      <t>メイ</t>
    </rPh>
    <rPh sb="7" eb="10">
      <t>リヨウシャ</t>
    </rPh>
    <rPh sb="12" eb="13">
      <t>メイ</t>
    </rPh>
    <phoneticPr fontId="10"/>
  </si>
  <si>
    <t>休日設定の有無</t>
    <rPh sb="0" eb="2">
      <t>キュウジツ</t>
    </rPh>
    <rPh sb="2" eb="4">
      <t>セッテイ</t>
    </rPh>
    <rPh sb="5" eb="7">
      <t>ウム</t>
    </rPh>
    <phoneticPr fontId="10"/>
  </si>
  <si>
    <t>防災情報及び避難誘導</t>
    <rPh sb="0" eb="2">
      <t>ボウサイ</t>
    </rPh>
    <rPh sb="2" eb="4">
      <t>ジョウホウ</t>
    </rPh>
    <rPh sb="4" eb="5">
      <t>オヨ</t>
    </rPh>
    <rPh sb="6" eb="8">
      <t>ヒナン</t>
    </rPh>
    <rPh sb="8" eb="10">
      <t>ユウドウ</t>
    </rPh>
    <phoneticPr fontId="10"/>
  </si>
  <si>
    <t>時間帯毎の施設職員数、利用者数を記入します。
休日の体制が平日とは異なる場合、休日設定の有無で「平日と異なる」を選択してください。</t>
    <rPh sb="0" eb="3">
      <t>ジカンタイ</t>
    </rPh>
    <rPh sb="3" eb="4">
      <t>ゴト</t>
    </rPh>
    <rPh sb="5" eb="7">
      <t>シセツ</t>
    </rPh>
    <rPh sb="7" eb="9">
      <t>ショクイン</t>
    </rPh>
    <rPh sb="9" eb="10">
      <t>スウ</t>
    </rPh>
    <rPh sb="11" eb="14">
      <t>リヨウシャ</t>
    </rPh>
    <rPh sb="14" eb="15">
      <t>スウ</t>
    </rPh>
    <rPh sb="16" eb="18">
      <t>キニュウ</t>
    </rPh>
    <rPh sb="23" eb="25">
      <t>キュウジツ</t>
    </rPh>
    <rPh sb="26" eb="28">
      <t>タイセイ</t>
    </rPh>
    <rPh sb="29" eb="31">
      <t>ヘイジツ</t>
    </rPh>
    <rPh sb="33" eb="34">
      <t>コト</t>
    </rPh>
    <rPh sb="36" eb="38">
      <t>バアイ</t>
    </rPh>
    <rPh sb="39" eb="41">
      <t>キュウジツ</t>
    </rPh>
    <rPh sb="41" eb="43">
      <t>セッテイ</t>
    </rPh>
    <rPh sb="44" eb="46">
      <t>ウム</t>
    </rPh>
    <rPh sb="48" eb="50">
      <t>ヘイジツ</t>
    </rPh>
    <rPh sb="51" eb="52">
      <t>コト</t>
    </rPh>
    <rPh sb="56" eb="58">
      <t>センタク</t>
    </rPh>
    <phoneticPr fontId="10"/>
  </si>
  <si>
    <r>
      <rPr>
        <sz val="7"/>
        <color indexed="8"/>
        <rFont val="ＭＳ ゴシック"/>
        <family val="3"/>
        <charset val="128"/>
      </rPr>
      <t xml:space="preserve">　 </t>
    </r>
    <r>
      <rPr>
        <sz val="14"/>
        <color indexed="8"/>
        <rFont val="ＭＳ ゴシック"/>
        <family val="3"/>
        <charset val="128"/>
      </rPr>
      <t>連絡体制及び防災体制は、以下の通りとする。</t>
    </r>
    <rPh sb="2" eb="4">
      <t>レンラク</t>
    </rPh>
    <rPh sb="4" eb="6">
      <t>タイセイ</t>
    </rPh>
    <rPh sb="6" eb="7">
      <t>オヨ</t>
    </rPh>
    <rPh sb="8" eb="10">
      <t>ボウサイ</t>
    </rPh>
    <rPh sb="10" eb="12">
      <t>タイセイ</t>
    </rPh>
    <rPh sb="14" eb="16">
      <t>イカ</t>
    </rPh>
    <rPh sb="17" eb="18">
      <t>トオ</t>
    </rPh>
    <phoneticPr fontId="10"/>
  </si>
  <si>
    <t>【注意！】</t>
    <rPh sb="1" eb="3">
      <t>チュウイ</t>
    </rPh>
    <phoneticPr fontId="10"/>
  </si>
  <si>
    <t>（避難の確保を図るための施設の整備に関する情報）</t>
    <rPh sb="1" eb="3">
      <t>ヒナン</t>
    </rPh>
    <rPh sb="4" eb="6">
      <t>カクホ</t>
    </rPh>
    <rPh sb="7" eb="8">
      <t>ハカ</t>
    </rPh>
    <rPh sb="12" eb="14">
      <t>シセツ</t>
    </rPh>
    <rPh sb="15" eb="17">
      <t>セイビ</t>
    </rPh>
    <rPh sb="18" eb="19">
      <t>カン</t>
    </rPh>
    <rPh sb="21" eb="23">
      <t>ジョウホウ</t>
    </rPh>
    <phoneticPr fontId="10"/>
  </si>
  <si>
    <t>テレビ</t>
    <phoneticPr fontId="10"/>
  </si>
  <si>
    <t>ラジオ</t>
    <phoneticPr fontId="10"/>
  </si>
  <si>
    <t>タブレット端末</t>
    <rPh sb="5" eb="7">
      <t>タンマツ</t>
    </rPh>
    <phoneticPr fontId="10"/>
  </si>
  <si>
    <t>ファックス</t>
    <phoneticPr fontId="10"/>
  </si>
  <si>
    <t>携帯電話</t>
    <rPh sb="0" eb="2">
      <t>ケイタイ</t>
    </rPh>
    <rPh sb="2" eb="4">
      <t>デンワ</t>
    </rPh>
    <phoneticPr fontId="10"/>
  </si>
  <si>
    <t>乾電池</t>
    <rPh sb="0" eb="3">
      <t>カンデンチ</t>
    </rPh>
    <phoneticPr fontId="10"/>
  </si>
  <si>
    <t>携帯電話用バッテリー</t>
    <rPh sb="0" eb="2">
      <t>ケイタイ</t>
    </rPh>
    <rPh sb="2" eb="4">
      <t>デンワ</t>
    </rPh>
    <rPh sb="4" eb="5">
      <t>ヨウ</t>
    </rPh>
    <phoneticPr fontId="10"/>
  </si>
  <si>
    <t>その他</t>
    <rPh sb="2" eb="3">
      <t>タ</t>
    </rPh>
    <phoneticPr fontId="10"/>
  </si>
  <si>
    <t>避難誘導</t>
    <phoneticPr fontId="10"/>
  </si>
  <si>
    <t>従業員名簿</t>
    <rPh sb="0" eb="3">
      <t>ジュウギョウイン</t>
    </rPh>
    <rPh sb="3" eb="5">
      <t>メイボ</t>
    </rPh>
    <phoneticPr fontId="10"/>
  </si>
  <si>
    <t>利用者名簿</t>
    <rPh sb="0" eb="3">
      <t>リヨウシャ</t>
    </rPh>
    <rPh sb="3" eb="5">
      <t>メイボ</t>
    </rPh>
    <phoneticPr fontId="10"/>
  </si>
  <si>
    <t>案内旗</t>
    <rPh sb="0" eb="2">
      <t>アンナイ</t>
    </rPh>
    <rPh sb="2" eb="3">
      <t>ハタ</t>
    </rPh>
    <phoneticPr fontId="10"/>
  </si>
  <si>
    <t>懐中電灯</t>
    <rPh sb="0" eb="2">
      <t>カイチュウ</t>
    </rPh>
    <rPh sb="2" eb="4">
      <t>デントウ</t>
    </rPh>
    <phoneticPr fontId="10"/>
  </si>
  <si>
    <t>拡声器</t>
    <rPh sb="0" eb="3">
      <t>カクセイキ</t>
    </rPh>
    <phoneticPr fontId="10"/>
  </si>
  <si>
    <t>ライフジャケット</t>
    <phoneticPr fontId="10"/>
  </si>
  <si>
    <t>蛍光塗料</t>
    <rPh sb="0" eb="2">
      <t>ケイコウ</t>
    </rPh>
    <rPh sb="2" eb="4">
      <t>トリョウ</t>
    </rPh>
    <phoneticPr fontId="10"/>
  </si>
  <si>
    <t>水</t>
    <rPh sb="0" eb="1">
      <t>ミズ</t>
    </rPh>
    <phoneticPr fontId="10"/>
  </si>
  <si>
    <t>食料</t>
    <rPh sb="0" eb="2">
      <t>ショクリョウ</t>
    </rPh>
    <phoneticPr fontId="10"/>
  </si>
  <si>
    <t>寝具</t>
    <rPh sb="0" eb="2">
      <t>シング</t>
    </rPh>
    <phoneticPr fontId="10"/>
  </si>
  <si>
    <t>防寒具</t>
    <rPh sb="0" eb="3">
      <t>ボウカング</t>
    </rPh>
    <phoneticPr fontId="10"/>
  </si>
  <si>
    <t>おむつ</t>
    <phoneticPr fontId="10"/>
  </si>
  <si>
    <t>おしりふき</t>
    <phoneticPr fontId="10"/>
  </si>
  <si>
    <t>おやつ</t>
    <phoneticPr fontId="10"/>
  </si>
  <si>
    <t>おんぶひも</t>
    <phoneticPr fontId="10"/>
  </si>
  <si>
    <t>ウエットティッシュ</t>
    <phoneticPr fontId="10"/>
  </si>
  <si>
    <t>ゴミ袋</t>
    <rPh sb="2" eb="3">
      <t>ブクロ</t>
    </rPh>
    <phoneticPr fontId="10"/>
  </si>
  <si>
    <t>タオル</t>
    <phoneticPr fontId="10"/>
  </si>
  <si>
    <t>土のう</t>
    <rPh sb="0" eb="1">
      <t>ド</t>
    </rPh>
    <phoneticPr fontId="10"/>
  </si>
  <si>
    <t>止水板</t>
    <rPh sb="0" eb="2">
      <t>シスイ</t>
    </rPh>
    <rPh sb="2" eb="3">
      <t>バン</t>
    </rPh>
    <phoneticPr fontId="10"/>
  </si>
  <si>
    <t>台</t>
    <rPh sb="0" eb="1">
      <t>ダイ</t>
    </rPh>
    <phoneticPr fontId="10"/>
  </si>
  <si>
    <t>有りの場合→</t>
    <rPh sb="0" eb="1">
      <t>ア</t>
    </rPh>
    <rPh sb="3" eb="5">
      <t>バアイ</t>
    </rPh>
    <phoneticPr fontId="10"/>
  </si>
  <si>
    <t>無</t>
  </si>
  <si>
    <t>個</t>
    <rPh sb="0" eb="1">
      <t>コ</t>
    </rPh>
    <phoneticPr fontId="10"/>
  </si>
  <si>
    <t>着</t>
    <rPh sb="0" eb="1">
      <t>チャク</t>
    </rPh>
    <phoneticPr fontId="10"/>
  </si>
  <si>
    <t>枚</t>
    <rPh sb="0" eb="1">
      <t>マイ</t>
    </rPh>
    <phoneticPr fontId="10"/>
  </si>
  <si>
    <t>日分</t>
    <rPh sb="0" eb="2">
      <t>ニチブン</t>
    </rPh>
    <phoneticPr fontId="10"/>
  </si>
  <si>
    <t>人分</t>
    <rPh sb="0" eb="1">
      <t>ニン</t>
    </rPh>
    <rPh sb="1" eb="2">
      <t>ブン</t>
    </rPh>
    <phoneticPr fontId="10"/>
  </si>
  <si>
    <t>人分</t>
    <rPh sb="0" eb="1">
      <t>ヒト</t>
    </rPh>
    <rPh sb="1" eb="2">
      <t>ブン</t>
    </rPh>
    <phoneticPr fontId="10"/>
  </si>
  <si>
    <t>平日と同じ／平日と異なる</t>
    <rPh sb="0" eb="2">
      <t>ヘイジツ</t>
    </rPh>
    <rPh sb="3" eb="4">
      <t>オナ</t>
    </rPh>
    <rPh sb="6" eb="8">
      <t>ヘイジツ</t>
    </rPh>
    <rPh sb="9" eb="10">
      <t>コト</t>
    </rPh>
    <phoneticPr fontId="10"/>
  </si>
  <si>
    <t>500m</t>
    <phoneticPr fontId="10"/>
  </si>
  <si>
    <t>徒歩／車両　4台</t>
    <rPh sb="0" eb="2">
      <t>トホ</t>
    </rPh>
    <rPh sb="3" eb="5">
      <t>シャリョウ</t>
    </rPh>
    <rPh sb="7" eb="8">
      <t>ダイ</t>
    </rPh>
    <phoneticPr fontId="10"/>
  </si>
  <si>
    <t>無／有　3台</t>
    <rPh sb="0" eb="1">
      <t>ナシ</t>
    </rPh>
    <rPh sb="2" eb="3">
      <t>アリ</t>
    </rPh>
    <rPh sb="5" eb="6">
      <t>ダイ</t>
    </rPh>
    <phoneticPr fontId="10"/>
  </si>
  <si>
    <t>無／有　1台</t>
    <rPh sb="0" eb="1">
      <t>ナシ</t>
    </rPh>
    <rPh sb="2" eb="3">
      <t>アリ</t>
    </rPh>
    <rPh sb="5" eb="6">
      <t>ダイ</t>
    </rPh>
    <phoneticPr fontId="10"/>
  </si>
  <si>
    <t>無／有　2台</t>
    <rPh sb="0" eb="1">
      <t>ナシ</t>
    </rPh>
    <rPh sb="2" eb="3">
      <t>アリ</t>
    </rPh>
    <rPh sb="5" eb="6">
      <t>ダイ</t>
    </rPh>
    <phoneticPr fontId="10"/>
  </si>
  <si>
    <t>無／有　5台</t>
    <rPh sb="0" eb="1">
      <t>ナシ</t>
    </rPh>
    <rPh sb="2" eb="3">
      <t>アリ</t>
    </rPh>
    <rPh sb="5" eb="6">
      <t>ダイ</t>
    </rPh>
    <phoneticPr fontId="10"/>
  </si>
  <si>
    <t>無／有　3個</t>
    <rPh sb="0" eb="1">
      <t>ナシ</t>
    </rPh>
    <rPh sb="2" eb="3">
      <t>アリ</t>
    </rPh>
    <rPh sb="5" eb="6">
      <t>コ</t>
    </rPh>
    <phoneticPr fontId="10"/>
  </si>
  <si>
    <t>無／有　20個</t>
    <rPh sb="0" eb="1">
      <t>ナシ</t>
    </rPh>
    <rPh sb="2" eb="3">
      <t>アリ</t>
    </rPh>
    <rPh sb="6" eb="7">
      <t>コ</t>
    </rPh>
    <phoneticPr fontId="10"/>
  </si>
  <si>
    <t>無／有</t>
    <rPh sb="0" eb="1">
      <t>ナシ</t>
    </rPh>
    <rPh sb="2" eb="3">
      <t>アリ</t>
    </rPh>
    <phoneticPr fontId="10"/>
  </si>
  <si>
    <t>無／有　1枚</t>
    <rPh sb="0" eb="1">
      <t>ナシ</t>
    </rPh>
    <rPh sb="2" eb="3">
      <t>アリ</t>
    </rPh>
    <rPh sb="5" eb="6">
      <t>マイ</t>
    </rPh>
    <phoneticPr fontId="10"/>
  </si>
  <si>
    <t>無／有　10着</t>
    <rPh sb="0" eb="1">
      <t>ナシ</t>
    </rPh>
    <rPh sb="2" eb="3">
      <t>アリ</t>
    </rPh>
    <rPh sb="6" eb="7">
      <t>チャク</t>
    </rPh>
    <phoneticPr fontId="10"/>
  </si>
  <si>
    <t>無／有　1個</t>
    <rPh sb="0" eb="1">
      <t>ナシ</t>
    </rPh>
    <rPh sb="2" eb="3">
      <t>アリ</t>
    </rPh>
    <rPh sb="5" eb="6">
      <t>コ</t>
    </rPh>
    <phoneticPr fontId="10"/>
  </si>
  <si>
    <t>無／有　3日分</t>
    <rPh sb="0" eb="1">
      <t>ナシ</t>
    </rPh>
    <rPh sb="2" eb="3">
      <t>アリ</t>
    </rPh>
    <rPh sb="5" eb="7">
      <t>ニチブン</t>
    </rPh>
    <phoneticPr fontId="10"/>
  </si>
  <si>
    <t>無／有　10人分</t>
    <rPh sb="0" eb="1">
      <t>ナシ</t>
    </rPh>
    <rPh sb="2" eb="3">
      <t>アリ</t>
    </rPh>
    <rPh sb="6" eb="8">
      <t>ニンブン</t>
    </rPh>
    <phoneticPr fontId="10"/>
  </si>
  <si>
    <t>無／有　100枚</t>
    <rPh sb="0" eb="1">
      <t>ナシ</t>
    </rPh>
    <rPh sb="2" eb="3">
      <t>アリ</t>
    </rPh>
    <rPh sb="7" eb="8">
      <t>マイ</t>
    </rPh>
    <phoneticPr fontId="10"/>
  </si>
  <si>
    <t>無／有　30個</t>
    <rPh sb="0" eb="1">
      <t>ナシ</t>
    </rPh>
    <rPh sb="2" eb="3">
      <t>アリ</t>
    </rPh>
    <rPh sb="6" eb="7">
      <t>コ</t>
    </rPh>
    <phoneticPr fontId="10"/>
  </si>
  <si>
    <t>無／有　10枚</t>
    <rPh sb="0" eb="1">
      <t>ナシ</t>
    </rPh>
    <rPh sb="2" eb="3">
      <t>アリ</t>
    </rPh>
    <rPh sb="6" eb="7">
      <t>マイ</t>
    </rPh>
    <phoneticPr fontId="10"/>
  </si>
  <si>
    <t>4月</t>
    <rPh sb="1" eb="2">
      <t>ガツ</t>
    </rPh>
    <phoneticPr fontId="10"/>
  </si>
  <si>
    <t>　避難場所</t>
    <phoneticPr fontId="10"/>
  </si>
  <si>
    <t>　</t>
    <phoneticPr fontId="10"/>
  </si>
  <si>
    <t>　屋内安全確保を図る場所</t>
    <rPh sb="1" eb="3">
      <t>オクナイ</t>
    </rPh>
    <rPh sb="3" eb="5">
      <t>アンゼン</t>
    </rPh>
    <rPh sb="5" eb="7">
      <t>カクホ</t>
    </rPh>
    <rPh sb="8" eb="9">
      <t>ハカ</t>
    </rPh>
    <rPh sb="10" eb="12">
      <t>バショ</t>
    </rPh>
    <phoneticPr fontId="10"/>
  </si>
  <si>
    <t>　情報収集・伝達に係る機材等</t>
    <rPh sb="1" eb="3">
      <t>ジョウホウ</t>
    </rPh>
    <rPh sb="3" eb="5">
      <t>シュウシュウ</t>
    </rPh>
    <rPh sb="6" eb="8">
      <t>デンタツ</t>
    </rPh>
    <rPh sb="9" eb="10">
      <t>カカ</t>
    </rPh>
    <rPh sb="11" eb="13">
      <t>キザイ</t>
    </rPh>
    <rPh sb="13" eb="14">
      <t>トウ</t>
    </rPh>
    <phoneticPr fontId="10"/>
  </si>
  <si>
    <t>　避難誘導に係る機材等</t>
    <rPh sb="1" eb="3">
      <t>ヒナン</t>
    </rPh>
    <rPh sb="3" eb="5">
      <t>ユウドウ</t>
    </rPh>
    <rPh sb="6" eb="7">
      <t>カカ</t>
    </rPh>
    <rPh sb="8" eb="10">
      <t>キザイ</t>
    </rPh>
    <rPh sb="10" eb="11">
      <t>トウ</t>
    </rPh>
    <phoneticPr fontId="10"/>
  </si>
  <si>
    <t>　屋内安全確保に係る機材等</t>
    <rPh sb="1" eb="3">
      <t>オクナイ</t>
    </rPh>
    <rPh sb="3" eb="5">
      <t>アンゼン</t>
    </rPh>
    <rPh sb="5" eb="7">
      <t>カクホ</t>
    </rPh>
    <rPh sb="8" eb="9">
      <t>カカ</t>
    </rPh>
    <rPh sb="10" eb="12">
      <t>キザイ</t>
    </rPh>
    <rPh sb="12" eb="13">
      <t>トウ</t>
    </rPh>
    <phoneticPr fontId="10"/>
  </si>
  <si>
    <t>　施設利用者に係る機材等</t>
    <rPh sb="1" eb="3">
      <t>シセツ</t>
    </rPh>
    <rPh sb="3" eb="6">
      <t>リヨウシャ</t>
    </rPh>
    <rPh sb="7" eb="8">
      <t>カカ</t>
    </rPh>
    <rPh sb="9" eb="11">
      <t>キザイ</t>
    </rPh>
    <rPh sb="11" eb="12">
      <t>トウ</t>
    </rPh>
    <phoneticPr fontId="10"/>
  </si>
  <si>
    <t>　その他の機材等</t>
    <rPh sb="3" eb="4">
      <t>タ</t>
    </rPh>
    <rPh sb="5" eb="7">
      <t>キザイ</t>
    </rPh>
    <rPh sb="7" eb="8">
      <t>トウ</t>
    </rPh>
    <phoneticPr fontId="10"/>
  </si>
  <si>
    <t>　浸水を防ぐための機材等</t>
    <rPh sb="1" eb="3">
      <t>シンスイ</t>
    </rPh>
    <rPh sb="4" eb="5">
      <t>フセ</t>
    </rPh>
    <rPh sb="9" eb="11">
      <t>キザイ</t>
    </rPh>
    <rPh sb="11" eb="12">
      <t>トウ</t>
    </rPh>
    <phoneticPr fontId="10"/>
  </si>
  <si>
    <t>　研修実施（毎年）</t>
    <rPh sb="1" eb="3">
      <t>ケンシュウ</t>
    </rPh>
    <rPh sb="6" eb="8">
      <t>マイトシ</t>
    </rPh>
    <phoneticPr fontId="10"/>
  </si>
  <si>
    <t>　訓練実施（毎年）</t>
    <rPh sb="6" eb="8">
      <t>マイトシ</t>
    </rPh>
    <phoneticPr fontId="10"/>
  </si>
  <si>
    <t>　施設の収容人数の状況</t>
    <rPh sb="1" eb="3">
      <t>シセツ</t>
    </rPh>
    <rPh sb="4" eb="6">
      <t>シュウヨウ</t>
    </rPh>
    <rPh sb="6" eb="8">
      <t>ニンズウ</t>
    </rPh>
    <rPh sb="9" eb="11">
      <t>ジョウキョウ</t>
    </rPh>
    <phoneticPr fontId="10"/>
  </si>
  <si>
    <t>計画作成年月日</t>
  </si>
  <si>
    <t>施設名</t>
  </si>
  <si>
    <t>住所</t>
  </si>
  <si>
    <t>器</t>
    <rPh sb="0" eb="1">
      <t>キ</t>
    </rPh>
    <phoneticPr fontId="10"/>
  </si>
  <si>
    <t>無／有　5器</t>
    <rPh sb="0" eb="1">
      <t>ナシ</t>
    </rPh>
    <rPh sb="2" eb="3">
      <t>アリ</t>
    </rPh>
    <rPh sb="5" eb="6">
      <t>キ</t>
    </rPh>
    <phoneticPr fontId="10"/>
  </si>
  <si>
    <t>施設所在地</t>
    <rPh sb="0" eb="2">
      <t>シセツ</t>
    </rPh>
    <rPh sb="2" eb="5">
      <t>ショザイチ</t>
    </rPh>
    <phoneticPr fontId="10"/>
  </si>
  <si>
    <t>避難場所</t>
    <rPh sb="0" eb="2">
      <t>ヒナン</t>
    </rPh>
    <rPh sb="2" eb="4">
      <t>バショ</t>
    </rPh>
    <phoneticPr fontId="10"/>
  </si>
  <si>
    <t>この入力シートでは年２回の研修、訓練の実施を想定していますが、さらに複数回実施する場合は、出力シートを直接修正してください。</t>
    <rPh sb="2" eb="4">
      <t>ニュウリョク</t>
    </rPh>
    <rPh sb="9" eb="10">
      <t>ネン</t>
    </rPh>
    <rPh sb="11" eb="12">
      <t>カイ</t>
    </rPh>
    <rPh sb="13" eb="15">
      <t>ケンシュウ</t>
    </rPh>
    <rPh sb="16" eb="18">
      <t>クンレン</t>
    </rPh>
    <rPh sb="19" eb="21">
      <t>ジッシ</t>
    </rPh>
    <rPh sb="22" eb="24">
      <t>ソウテイ</t>
    </rPh>
    <rPh sb="34" eb="37">
      <t>フクスウカイ</t>
    </rPh>
    <rPh sb="37" eb="39">
      <t>ジッシ</t>
    </rPh>
    <rPh sb="41" eb="43">
      <t>バアイ</t>
    </rPh>
    <rPh sb="45" eb="47">
      <t>シュツリョク</t>
    </rPh>
    <rPh sb="51" eb="53">
      <t>チョクセツ</t>
    </rPh>
    <rPh sb="53" eb="55">
      <t>シュウセイ</t>
    </rPh>
    <phoneticPr fontId="10"/>
  </si>
  <si>
    <t>全従業員</t>
    <rPh sb="0" eb="1">
      <t>ゼン</t>
    </rPh>
    <rPh sb="1" eb="4">
      <t>ジュウギョウイン</t>
    </rPh>
    <phoneticPr fontId="10"/>
  </si>
  <si>
    <t>　避難先までの移動手段は、以下の通りとする。</t>
    <rPh sb="1" eb="3">
      <t>ヒナン</t>
    </rPh>
    <rPh sb="3" eb="4">
      <t>サキ</t>
    </rPh>
    <rPh sb="7" eb="9">
      <t>イドウ</t>
    </rPh>
    <rPh sb="9" eb="11">
      <t>シュダン</t>
    </rPh>
    <rPh sb="13" eb="15">
      <t>イカ</t>
    </rPh>
    <rPh sb="16" eb="17">
      <t>トオ</t>
    </rPh>
    <phoneticPr fontId="10"/>
  </si>
  <si>
    <r>
      <t xml:space="preserve"> </t>
    </r>
    <r>
      <rPr>
        <sz val="7"/>
        <color indexed="8"/>
        <rFont val="ＭＳ ゴシック"/>
        <family val="3"/>
        <charset val="128"/>
      </rPr>
      <t xml:space="preserve"> </t>
    </r>
    <r>
      <rPr>
        <sz val="14"/>
        <color indexed="8"/>
        <rFont val="ＭＳ ゴシック"/>
        <family val="3"/>
        <charset val="128"/>
      </rPr>
      <t>避難先までの避難経路については、「別紙１　避難経路図」のとおりとする。</t>
    </r>
    <rPh sb="2" eb="4">
      <t>ヒナン</t>
    </rPh>
    <rPh sb="4" eb="5">
      <t>サキ</t>
    </rPh>
    <rPh sb="8" eb="10">
      <t>ヒナン</t>
    </rPh>
    <rPh sb="10" eb="12">
      <t>ケイロ</t>
    </rPh>
    <rPh sb="19" eb="21">
      <t>ベッシ</t>
    </rPh>
    <rPh sb="23" eb="25">
      <t>ヒナン</t>
    </rPh>
    <rPh sb="25" eb="27">
      <t>ケイロ</t>
    </rPh>
    <rPh sb="27" eb="28">
      <t>ズ</t>
    </rPh>
    <phoneticPr fontId="10"/>
  </si>
  <si>
    <t>施設及び避難先の位置と、施設から避難先までの避難ルートを貼り付けて下さい。</t>
    <rPh sb="6" eb="7">
      <t>サキ</t>
    </rPh>
    <rPh sb="18" eb="19">
      <t>サキ</t>
    </rPh>
    <rPh sb="28" eb="29">
      <t>ハ</t>
    </rPh>
    <rPh sb="30" eb="31">
      <t>ツ</t>
    </rPh>
    <rPh sb="33" eb="34">
      <t>クダ</t>
    </rPh>
    <phoneticPr fontId="10"/>
  </si>
  <si>
    <t>(1)避難先</t>
    <rPh sb="5" eb="6">
      <t>サキ</t>
    </rPh>
    <phoneticPr fontId="10"/>
  </si>
  <si>
    <t>避難場所</t>
    <rPh sb="0" eb="2">
      <t>ヒナン</t>
    </rPh>
    <rPh sb="2" eb="3">
      <t>バ</t>
    </rPh>
    <phoneticPr fontId="10"/>
  </si>
  <si>
    <t>　避難場所及び屋内安全確保を図る場所は下表のとおりとする。また、悪天候の中の避難や、夜間の避難は危険を伴うことから、施設における想定浸水深が浅く、建物が堅牢で家屋倒壊のおそれがない場合、屋内安全確保を図るものとする。その場合は、備蓄物資を用意する。</t>
    <rPh sb="5" eb="6">
      <t>オヨ</t>
    </rPh>
    <rPh sb="7" eb="9">
      <t>オクナイ</t>
    </rPh>
    <rPh sb="9" eb="11">
      <t>アンゼン</t>
    </rPh>
    <rPh sb="11" eb="13">
      <t>カクホ</t>
    </rPh>
    <rPh sb="14" eb="15">
      <t>ハカ</t>
    </rPh>
    <rPh sb="16" eb="18">
      <t>バショ</t>
    </rPh>
    <rPh sb="19" eb="20">
      <t>シタ</t>
    </rPh>
    <rPh sb="32" eb="35">
      <t>アクテンコウ</t>
    </rPh>
    <rPh sb="36" eb="37">
      <t>ナカ</t>
    </rPh>
    <rPh sb="38" eb="40">
      <t>ヒナン</t>
    </rPh>
    <rPh sb="42" eb="44">
      <t>ヤカン</t>
    </rPh>
    <rPh sb="45" eb="47">
      <t>ヒナン</t>
    </rPh>
    <rPh sb="48" eb="50">
      <t>キケン</t>
    </rPh>
    <rPh sb="51" eb="52">
      <t>トモナ</t>
    </rPh>
    <rPh sb="58" eb="60">
      <t>シセツ</t>
    </rPh>
    <rPh sb="64" eb="66">
      <t>ソウテイ</t>
    </rPh>
    <rPh sb="66" eb="68">
      <t>シンスイ</t>
    </rPh>
    <rPh sb="68" eb="69">
      <t>フカ</t>
    </rPh>
    <rPh sb="70" eb="71">
      <t>アサ</t>
    </rPh>
    <rPh sb="73" eb="75">
      <t>タテモノ</t>
    </rPh>
    <rPh sb="76" eb="78">
      <t>ケンロウ</t>
    </rPh>
    <rPh sb="79" eb="81">
      <t>カオク</t>
    </rPh>
    <rPh sb="81" eb="83">
      <t>トウカイ</t>
    </rPh>
    <rPh sb="90" eb="92">
      <t>バアイ</t>
    </rPh>
    <rPh sb="93" eb="95">
      <t>オクナイ</t>
    </rPh>
    <rPh sb="95" eb="97">
      <t>アンゼン</t>
    </rPh>
    <rPh sb="97" eb="99">
      <t>カクホ</t>
    </rPh>
    <rPh sb="100" eb="101">
      <t>ハカ</t>
    </rPh>
    <rPh sb="110" eb="112">
      <t>バアイ</t>
    </rPh>
    <rPh sb="114" eb="116">
      <t>ビチク</t>
    </rPh>
    <rPh sb="116" eb="118">
      <t>ブッシ</t>
    </rPh>
    <rPh sb="119" eb="121">
      <t>ヨウイ</t>
    </rPh>
    <phoneticPr fontId="10"/>
  </si>
  <si>
    <t xml:space="preserve">・本シートは、避難確保計画を簡易に作成することを目的としたものです。このため、出力シート上に作成される計画内容は、必ずしも各施設の状況を反映したものとはなりません。適切な計画を作成するため、各施設においてはシート上に作成された計画内容を十分確認し、必要な場合修正してください。
・シートの性質上、文字がつぶれたりする場合がありますので、その場合は適宜エクセルシートの大きさを変えるなどで表示内容を調整してください。
・太枠線内のピンク色付けされた部分に入力してください。
・出力シートの内容の修正は、直接出力シートに対して行ってください。
</t>
    <rPh sb="1" eb="2">
      <t>ホン</t>
    </rPh>
    <rPh sb="7" eb="9">
      <t>ヒナン</t>
    </rPh>
    <rPh sb="9" eb="11">
      <t>カクホ</t>
    </rPh>
    <rPh sb="11" eb="13">
      <t>ケイカク</t>
    </rPh>
    <rPh sb="14" eb="16">
      <t>カンイ</t>
    </rPh>
    <rPh sb="17" eb="19">
      <t>サクセイ</t>
    </rPh>
    <rPh sb="24" eb="26">
      <t>モクテキ</t>
    </rPh>
    <rPh sb="39" eb="41">
      <t>シュツリョク</t>
    </rPh>
    <rPh sb="44" eb="45">
      <t>ジョウ</t>
    </rPh>
    <rPh sb="46" eb="48">
      <t>サクセイ</t>
    </rPh>
    <rPh sb="51" eb="53">
      <t>ケイカク</t>
    </rPh>
    <rPh sb="53" eb="55">
      <t>ナイヨウ</t>
    </rPh>
    <rPh sb="57" eb="58">
      <t>カナラ</t>
    </rPh>
    <rPh sb="61" eb="64">
      <t>カクシセツ</t>
    </rPh>
    <rPh sb="65" eb="67">
      <t>ジョウキョウ</t>
    </rPh>
    <rPh sb="68" eb="70">
      <t>ハンエイ</t>
    </rPh>
    <rPh sb="82" eb="84">
      <t>テキセツ</t>
    </rPh>
    <rPh sb="85" eb="87">
      <t>ケイカク</t>
    </rPh>
    <rPh sb="88" eb="90">
      <t>サクセイ</t>
    </rPh>
    <rPh sb="95" eb="98">
      <t>カクシセツ</t>
    </rPh>
    <rPh sb="106" eb="107">
      <t>ジョウ</t>
    </rPh>
    <rPh sb="108" eb="110">
      <t>サクセイ</t>
    </rPh>
    <rPh sb="113" eb="115">
      <t>ケイカク</t>
    </rPh>
    <rPh sb="115" eb="117">
      <t>ナイヨウ</t>
    </rPh>
    <rPh sb="118" eb="120">
      <t>ジュウブン</t>
    </rPh>
    <rPh sb="120" eb="122">
      <t>カクニン</t>
    </rPh>
    <rPh sb="124" eb="126">
      <t>ヒツヨウ</t>
    </rPh>
    <rPh sb="127" eb="129">
      <t>バアイ</t>
    </rPh>
    <rPh sb="129" eb="131">
      <t>シュウセイ</t>
    </rPh>
    <rPh sb="144" eb="147">
      <t>セイシツジョウ</t>
    </rPh>
    <rPh sb="148" eb="150">
      <t>モジ</t>
    </rPh>
    <rPh sb="158" eb="160">
      <t>バアイ</t>
    </rPh>
    <rPh sb="170" eb="172">
      <t>バアイ</t>
    </rPh>
    <rPh sb="173" eb="175">
      <t>テキギ</t>
    </rPh>
    <rPh sb="183" eb="184">
      <t>オオ</t>
    </rPh>
    <rPh sb="187" eb="188">
      <t>カ</t>
    </rPh>
    <rPh sb="193" eb="195">
      <t>ヒョウジ</t>
    </rPh>
    <rPh sb="195" eb="197">
      <t>ナイヨウ</t>
    </rPh>
    <rPh sb="198" eb="200">
      <t>チョウセイ</t>
    </rPh>
    <rPh sb="209" eb="211">
      <t>フトワク</t>
    </rPh>
    <rPh sb="211" eb="213">
      <t>センナイ</t>
    </rPh>
    <rPh sb="217" eb="218">
      <t>イロ</t>
    </rPh>
    <rPh sb="218" eb="219">
      <t>ヅ</t>
    </rPh>
    <rPh sb="223" eb="225">
      <t>ブブン</t>
    </rPh>
    <rPh sb="226" eb="228">
      <t>ニュウリョク</t>
    </rPh>
    <rPh sb="237" eb="239">
      <t>シュツリョク</t>
    </rPh>
    <rPh sb="243" eb="245">
      <t>ナイヨウ</t>
    </rPh>
    <rPh sb="246" eb="248">
      <t>シュウセイ</t>
    </rPh>
    <rPh sb="250" eb="252">
      <t>チョクセツ</t>
    </rPh>
    <rPh sb="252" eb="254">
      <t>シュツリョク</t>
    </rPh>
    <rPh sb="258" eb="259">
      <t>タイ</t>
    </rPh>
    <rPh sb="261" eb="262">
      <t>オコナ</t>
    </rPh>
    <phoneticPr fontId="10"/>
  </si>
  <si>
    <t>避難情報等の情報収集</t>
    <rPh sb="0" eb="2">
      <t>ヒナン</t>
    </rPh>
    <rPh sb="2" eb="4">
      <t>ジョウホウ</t>
    </rPh>
    <phoneticPr fontId="10"/>
  </si>
  <si>
    <t>①「施設内緊急連絡網」に基づき、また館内放送や掲示板を用いて、体制の確立状況、気象情報、避難情報等の情報を施設内関係者間で共有する。</t>
    <rPh sb="18" eb="20">
      <t>カンナイ</t>
    </rPh>
    <rPh sb="20" eb="22">
      <t>ホウソウ</t>
    </rPh>
    <rPh sb="23" eb="26">
      <t>ケイジバン</t>
    </rPh>
    <rPh sb="27" eb="28">
      <t>モチ</t>
    </rPh>
    <rPh sb="31" eb="33">
      <t>タイセイ</t>
    </rPh>
    <rPh sb="34" eb="36">
      <t>カクリツ</t>
    </rPh>
    <rPh sb="36" eb="38">
      <t>ジョウキョウ</t>
    </rPh>
    <rPh sb="44" eb="46">
      <t>ヒナン</t>
    </rPh>
    <rPh sb="46" eb="48">
      <t>ジョウホウ</t>
    </rPh>
    <phoneticPr fontId="10"/>
  </si>
  <si>
    <t xml:space="preserve">5．情報収集及び伝達 </t>
    <phoneticPr fontId="10"/>
  </si>
  <si>
    <t xml:space="preserve">6．避難誘導 </t>
    <phoneticPr fontId="10"/>
  </si>
  <si>
    <t>特別養護老人ホーム○○</t>
    <rPh sb="0" eb="2">
      <t>トクベツ</t>
    </rPh>
    <rPh sb="2" eb="4">
      <t>ヨウゴ</t>
    </rPh>
    <rPh sb="4" eb="6">
      <t>ロウジン</t>
    </rPh>
    <phoneticPr fontId="10"/>
  </si>
  <si>
    <t>全従業員及び利用者</t>
    <rPh sb="0" eb="1">
      <t>ゼン</t>
    </rPh>
    <rPh sb="1" eb="4">
      <t>ジュウギョウイン</t>
    </rPh>
    <rPh sb="4" eb="5">
      <t>オヨ</t>
    </rPh>
    <rPh sb="6" eb="9">
      <t>リヨウシャ</t>
    </rPh>
    <phoneticPr fontId="10"/>
  </si>
  <si>
    <t>情報収集・伝達及び避難誘導</t>
    <rPh sb="0" eb="2">
      <t>ジョウホウ</t>
    </rPh>
    <rPh sb="2" eb="4">
      <t>シュウシュウ</t>
    </rPh>
    <rPh sb="5" eb="7">
      <t>デンタツ</t>
    </rPh>
    <rPh sb="7" eb="8">
      <t>オヨ</t>
    </rPh>
    <rPh sb="9" eb="11">
      <t>ヒナン</t>
    </rPh>
    <rPh sb="11" eb="13">
      <t>ユウドウ</t>
    </rPh>
    <phoneticPr fontId="10"/>
  </si>
  <si>
    <t>徒歩</t>
  </si>
  <si>
    <t>提供される情報に加えて、雨の降り方、施設周辺の水路や道路の状況、斜面に危険な前兆が無いか等、施設内から確認を行う。</t>
    <phoneticPr fontId="10"/>
  </si>
  <si>
    <t>平日と異なる</t>
  </si>
  <si>
    <t>有</t>
  </si>
  <si>
    <t>新規採用の従業員</t>
  </si>
  <si>
    <t>防災情報及び避難誘導</t>
  </si>
  <si>
    <t>全従業員及び利用者</t>
  </si>
  <si>
    <t>情報収集・伝達及び避難誘導</t>
  </si>
  <si>
    <t>情報収集等に用いる機材として位置付ける場合、「有」を選択し、その台数等を記載します。
左記載の機材以外については、「その他」の欄に機材名と台数（例：トランシーバー4台、ソーラー充電器2器）を記載して下さい。</t>
    <rPh sb="0" eb="2">
      <t>ジョウホウ</t>
    </rPh>
    <rPh sb="2" eb="4">
      <t>シュウシュウ</t>
    </rPh>
    <rPh sb="4" eb="5">
      <t>トウ</t>
    </rPh>
    <rPh sb="6" eb="7">
      <t>モチ</t>
    </rPh>
    <rPh sb="9" eb="11">
      <t>キザイ</t>
    </rPh>
    <rPh sb="14" eb="17">
      <t>イチヅ</t>
    </rPh>
    <rPh sb="19" eb="21">
      <t>バアイ</t>
    </rPh>
    <rPh sb="23" eb="24">
      <t>アリ</t>
    </rPh>
    <rPh sb="26" eb="28">
      <t>センタク</t>
    </rPh>
    <rPh sb="32" eb="34">
      <t>ダイスウ</t>
    </rPh>
    <rPh sb="34" eb="35">
      <t>トウ</t>
    </rPh>
    <rPh sb="36" eb="38">
      <t>キサイ</t>
    </rPh>
    <rPh sb="43" eb="44">
      <t>ヒダリ</t>
    </rPh>
    <rPh sb="44" eb="46">
      <t>キサイ</t>
    </rPh>
    <rPh sb="47" eb="49">
      <t>キザイ</t>
    </rPh>
    <rPh sb="49" eb="51">
      <t>イガイ</t>
    </rPh>
    <rPh sb="60" eb="61">
      <t>タ</t>
    </rPh>
    <rPh sb="63" eb="64">
      <t>ラン</t>
    </rPh>
    <rPh sb="65" eb="67">
      <t>キザイ</t>
    </rPh>
    <rPh sb="67" eb="68">
      <t>メイ</t>
    </rPh>
    <rPh sb="69" eb="71">
      <t>ダイスウ</t>
    </rPh>
    <rPh sb="72" eb="73">
      <t>レイ</t>
    </rPh>
    <rPh sb="82" eb="83">
      <t>ダイ</t>
    </rPh>
    <rPh sb="88" eb="91">
      <t>ジュウデンキ</t>
    </rPh>
    <rPh sb="92" eb="93">
      <t>キ</t>
    </rPh>
    <rPh sb="95" eb="97">
      <t>キサイ</t>
    </rPh>
    <rPh sb="99" eb="100">
      <t>クダ</t>
    </rPh>
    <phoneticPr fontId="10"/>
  </si>
  <si>
    <t>5月</t>
    <rPh sb="1" eb="2">
      <t>ガツ</t>
    </rPh>
    <phoneticPr fontId="10"/>
  </si>
  <si>
    <t>情報収集・伝達及び避難誘導</t>
    <phoneticPr fontId="10"/>
  </si>
  <si>
    <t>テレビ・ラジオ</t>
    <phoneticPr fontId="10"/>
  </si>
  <si>
    <t>広報車</t>
    <rPh sb="0" eb="2">
      <t>コウホウ</t>
    </rPh>
    <rPh sb="2" eb="3">
      <t>シャ</t>
    </rPh>
    <phoneticPr fontId="10"/>
  </si>
  <si>
    <t>○○小学校</t>
    <rPh sb="2" eb="5">
      <t>ショウガッコウ</t>
    </rPh>
    <phoneticPr fontId="10"/>
  </si>
  <si>
    <t>〇</t>
    <phoneticPr fontId="10"/>
  </si>
  <si>
    <t>施設の3階</t>
    <rPh sb="0" eb="2">
      <t>シセツ</t>
    </rPh>
    <rPh sb="4" eb="5">
      <t>カイ</t>
    </rPh>
    <phoneticPr fontId="10"/>
  </si>
  <si>
    <t>○○〇〇〇〇〇〇施設</t>
    <rPh sb="8" eb="10">
      <t>シセツ</t>
    </rPh>
    <phoneticPr fontId="10"/>
  </si>
  <si>
    <t>「避難確保計画作成シート」（水害編）</t>
    <rPh sb="1" eb="3">
      <t>ヒナン</t>
    </rPh>
    <rPh sb="3" eb="5">
      <t>カクホ</t>
    </rPh>
    <rPh sb="5" eb="7">
      <t>ケイカク</t>
    </rPh>
    <rPh sb="7" eb="9">
      <t>サクセイ</t>
    </rPh>
    <rPh sb="14" eb="16">
      <t>スイガイ</t>
    </rPh>
    <rPh sb="16" eb="17">
      <t>ヘン</t>
    </rPh>
    <phoneticPr fontId="10"/>
  </si>
  <si>
    <t>※1）表内の事項のほか、統括管理者の指揮命令に従うものとする。</t>
    <rPh sb="4" eb="5">
      <t>ナイ</t>
    </rPh>
    <rPh sb="6" eb="8">
      <t>ジコウ</t>
    </rPh>
    <phoneticPr fontId="10"/>
  </si>
  <si>
    <t>※2）国及び市が出す情報のみでなく、今後の雨の降り方や周囲の浸水状況、</t>
    <rPh sb="3" eb="4">
      <t>クニ</t>
    </rPh>
    <rPh sb="4" eb="5">
      <t>オヨ</t>
    </rPh>
    <rPh sb="6" eb="7">
      <t>シ</t>
    </rPh>
    <rPh sb="8" eb="9">
      <t>ダ</t>
    </rPh>
    <rPh sb="10" eb="12">
      <t>ジョウホウ</t>
    </rPh>
    <rPh sb="18" eb="20">
      <t>コンゴ</t>
    </rPh>
    <rPh sb="21" eb="22">
      <t>アメ</t>
    </rPh>
    <rPh sb="23" eb="24">
      <t>フ</t>
    </rPh>
    <rPh sb="25" eb="26">
      <t>カタ</t>
    </rPh>
    <rPh sb="27" eb="29">
      <t>シュウイ</t>
    </rPh>
    <rPh sb="30" eb="32">
      <t>シンスイ</t>
    </rPh>
    <rPh sb="32" eb="34">
      <t>ジョウキョウ</t>
    </rPh>
    <phoneticPr fontId="10"/>
  </si>
  <si>
    <r>
      <rPr>
        <sz val="14"/>
        <color theme="1"/>
        <rFont val="ＭＳ Ｐゴシック"/>
        <family val="3"/>
        <charset val="128"/>
        <scheme val="minor"/>
      </rPr>
      <t>　　　　</t>
    </r>
    <r>
      <rPr>
        <u/>
        <sz val="14"/>
        <color theme="1"/>
        <rFont val="ＭＳ Ｐゴシック"/>
        <family val="3"/>
        <charset val="128"/>
        <scheme val="minor"/>
      </rPr>
      <t>避難にかかる時間等を総合的に判断し、命を守る行動をとるものとする。</t>
    </r>
    <phoneticPr fontId="10"/>
  </si>
  <si>
    <t>避難経路作成はしましたか？</t>
    <rPh sb="0" eb="2">
      <t>ヒナン</t>
    </rPh>
    <rPh sb="2" eb="4">
      <t>ケイロ</t>
    </rPh>
    <rPh sb="4" eb="6">
      <t>サクセイ</t>
    </rPh>
    <phoneticPr fontId="10"/>
  </si>
  <si>
    <t>↓出力シートを確認してください。</t>
    <rPh sb="1" eb="3">
      <t>シュツリョク</t>
    </rPh>
    <rPh sb="7" eb="9">
      <t>カクニン</t>
    </rPh>
    <phoneticPr fontId="10"/>
  </si>
  <si>
    <t>保護者への事前連絡</t>
    <phoneticPr fontId="36"/>
  </si>
  <si>
    <r>
      <t>Ø</t>
    </r>
    <r>
      <rPr>
        <sz val="14"/>
        <color indexed="8"/>
        <rFont val="Times New Roman"/>
        <family val="1"/>
      </rPr>
      <t xml:space="preserve"> </t>
    </r>
    <phoneticPr fontId="10"/>
  </si>
  <si>
    <t>所在市町村名</t>
  </si>
  <si>
    <t>豊川市</t>
    <rPh sb="0" eb="3">
      <t>トヨカワシ</t>
    </rPh>
    <phoneticPr fontId="10"/>
  </si>
  <si>
    <t>豊川市諏訪１丁目１番地</t>
    <rPh sb="0" eb="3">
      <t>トヨカワシ</t>
    </rPh>
    <rPh sb="3" eb="5">
      <t>スワ</t>
    </rPh>
    <rPh sb="6" eb="8">
      <t>チョウメ</t>
    </rPh>
    <rPh sb="9" eb="11">
      <t>バンチ</t>
    </rPh>
    <phoneticPr fontId="10"/>
  </si>
  <si>
    <t>諏訪</t>
    <rPh sb="0" eb="2">
      <t>スワ</t>
    </rPh>
    <phoneticPr fontId="10"/>
  </si>
  <si>
    <t>所在町名</t>
    <rPh sb="2" eb="3">
      <t>チョウ</t>
    </rPh>
    <rPh sb="3" eb="4">
      <t>メイ</t>
    </rPh>
    <phoneticPr fontId="10"/>
  </si>
  <si>
    <t>金屋小学校</t>
    <rPh sb="0" eb="2">
      <t>カナヤ</t>
    </rPh>
    <rPh sb="2" eb="3">
      <t>ショウ</t>
    </rPh>
    <rPh sb="3" eb="5">
      <t>ガッコウ</t>
    </rPh>
    <phoneticPr fontId="10"/>
  </si>
  <si>
    <t>○○町○○番の〇</t>
    <rPh sb="2" eb="3">
      <t>チョウ</t>
    </rPh>
    <rPh sb="5" eb="6">
      <t>バン</t>
    </rPh>
    <phoneticPr fontId="10"/>
  </si>
  <si>
    <t>金屋西町１丁目１番地</t>
    <rPh sb="0" eb="2">
      <t>カナヤ</t>
    </rPh>
    <rPh sb="2" eb="3">
      <t>ニシ</t>
    </rPh>
    <rPh sb="3" eb="4">
      <t>マチ</t>
    </rPh>
    <rPh sb="5" eb="7">
      <t>チョウメ</t>
    </rPh>
    <rPh sb="8" eb="10">
      <t>バンチ</t>
    </rPh>
    <phoneticPr fontId="10"/>
  </si>
  <si>
    <t>○○町〇〇番地の〇</t>
    <rPh sb="2" eb="3">
      <t>マチ</t>
    </rPh>
    <rPh sb="5" eb="7">
      <t>バンチ</t>
    </rPh>
    <phoneticPr fontId="10"/>
  </si>
  <si>
    <r>
      <t>Ø</t>
    </r>
    <r>
      <rPr>
        <sz val="7"/>
        <color indexed="8"/>
        <rFont val="Times New Roman"/>
        <family val="1"/>
      </rPr>
      <t xml:space="preserve"> </t>
    </r>
    <phoneticPr fontId="10"/>
  </si>
  <si>
    <t>豊川市HP(https://www.city.toyokawa.lg.jp/)</t>
    <rPh sb="0" eb="3">
      <t>トヨカワシ</t>
    </rPh>
    <phoneticPr fontId="10"/>
  </si>
  <si>
    <t>テレビ・ラジオ</t>
    <phoneticPr fontId="10"/>
  </si>
  <si>
    <t>②豊川市から利用者の避難状況や安否情報の提供を求められる場合があるため、情報を整理しておく。</t>
    <rPh sb="1" eb="3">
      <t>トヨカワ</t>
    </rPh>
    <rPh sb="3" eb="4">
      <t>シ</t>
    </rPh>
    <rPh sb="6" eb="9">
      <t>リヨウシャ</t>
    </rPh>
    <rPh sb="10" eb="12">
      <t>ヒナン</t>
    </rPh>
    <rPh sb="12" eb="14">
      <t>ジョウキョウ</t>
    </rPh>
    <rPh sb="15" eb="17">
      <t>アンピ</t>
    </rPh>
    <rPh sb="17" eb="19">
      <t>ジョウホウ</t>
    </rPh>
    <rPh sb="20" eb="22">
      <t>テイキョウ</t>
    </rPh>
    <rPh sb="23" eb="24">
      <t>モト</t>
    </rPh>
    <rPh sb="28" eb="30">
      <t>バアイ</t>
    </rPh>
    <rPh sb="36" eb="38">
      <t>ジョウホウ</t>
    </rPh>
    <rPh sb="39" eb="41">
      <t>セイリ</t>
    </rPh>
    <phoneticPr fontId="10"/>
  </si>
  <si>
    <t>○○○</t>
    <phoneticPr fontId="10"/>
  </si>
  <si>
    <t>高齢者等避難
避難指示
緊急安全確保</t>
    <rPh sb="12" eb="14">
      <t>キンキュウ</t>
    </rPh>
    <rPh sb="14" eb="16">
      <t>アンゼン</t>
    </rPh>
    <rPh sb="16" eb="18">
      <t>カクホ</t>
    </rPh>
    <phoneticPr fontId="10"/>
  </si>
  <si>
    <t>電子メール（とよかわ安心メール）・豊川市防災アプリ</t>
    <rPh sb="0" eb="2">
      <t>デンシ</t>
    </rPh>
    <rPh sb="10" eb="12">
      <t>アンシン</t>
    </rPh>
    <rPh sb="17" eb="20">
      <t>トヨカワシ</t>
    </rPh>
    <rPh sb="20" eb="22">
      <t>ボウサイ</t>
    </rPh>
    <phoneticPr fontId="10"/>
  </si>
  <si>
    <r>
      <t>国土交通省　河川防災情報（豊川、豊川放水路）</t>
    </r>
    <r>
      <rPr>
        <sz val="12"/>
        <color rgb="FF000000"/>
        <rFont val="ＭＳ ゴシック"/>
        <family val="3"/>
        <charset val="128"/>
      </rPr>
      <t>(https://www.cbr.mlit.go.jp/toyohashi/kasen/index.html)</t>
    </r>
    <rPh sb="0" eb="2">
      <t>コクド</t>
    </rPh>
    <rPh sb="2" eb="5">
      <t>コウツウショウ</t>
    </rPh>
    <rPh sb="6" eb="8">
      <t>カセン</t>
    </rPh>
    <rPh sb="8" eb="10">
      <t>ボウサイ</t>
    </rPh>
    <rPh sb="10" eb="12">
      <t>ジョウホウ</t>
    </rPh>
    <rPh sb="13" eb="14">
      <t>トヨ</t>
    </rPh>
    <rPh sb="14" eb="15">
      <t>ガワ</t>
    </rPh>
    <rPh sb="16" eb="17">
      <t>トヨ</t>
    </rPh>
    <rPh sb="17" eb="18">
      <t>ガワ</t>
    </rPh>
    <rPh sb="18" eb="21">
      <t>ホウスイロ</t>
    </rPh>
    <phoneticPr fontId="10"/>
  </si>
  <si>
    <t>愛知県　川の防災情報（佐奈川、音羽川）（https://www.kasen-aichi.jp/）</t>
    <rPh sb="0" eb="3">
      <t>アイチケン</t>
    </rPh>
    <rPh sb="4" eb="5">
      <t>カワ</t>
    </rPh>
    <rPh sb="6" eb="8">
      <t>ボウサイ</t>
    </rPh>
    <rPh sb="8" eb="10">
      <t>ジョウホウ</t>
    </rPh>
    <rPh sb="11" eb="12">
      <t>サ</t>
    </rPh>
    <rPh sb="12" eb="13">
      <t>ナ</t>
    </rPh>
    <rPh sb="13" eb="14">
      <t>ガワ</t>
    </rPh>
    <rPh sb="15" eb="17">
      <t>オトワ</t>
    </rPh>
    <rPh sb="17" eb="18">
      <t>ガワ</t>
    </rPh>
    <phoneticPr fontId="10"/>
  </si>
  <si>
    <t>屋外スピーカー（防災情報伝達システム）</t>
    <rPh sb="0" eb="2">
      <t>オクガイ</t>
    </rPh>
    <rPh sb="8" eb="10">
      <t>ボウサイ</t>
    </rPh>
    <rPh sb="10" eb="12">
      <t>ジョウホウ</t>
    </rPh>
    <rPh sb="12" eb="14">
      <t>デンタツ</t>
    </rPh>
    <phoneticPr fontId="10"/>
  </si>
  <si>
    <t>「高齢者等避難」などの避難情報は、豊川市は町単位で発令します。</t>
    <rPh sb="1" eb="4">
      <t>コウレイシャ</t>
    </rPh>
    <rPh sb="4" eb="5">
      <t>トウ</t>
    </rPh>
    <rPh sb="5" eb="7">
      <t>ヒナン</t>
    </rPh>
    <rPh sb="11" eb="13">
      <t>ヒナン</t>
    </rPh>
    <rPh sb="13" eb="15">
      <t>ジョウホウ</t>
    </rPh>
    <rPh sb="17" eb="19">
      <t>トヨカワ</t>
    </rPh>
    <rPh sb="19" eb="20">
      <t>シ</t>
    </rPh>
    <rPh sb="21" eb="22">
      <t>チョウ</t>
    </rPh>
    <rPh sb="22" eb="24">
      <t>タンイ</t>
    </rPh>
    <rPh sb="25" eb="27">
      <t>ハツレイ</t>
    </rPh>
    <phoneticPr fontId="10"/>
  </si>
  <si>
    <t>　また、訓練実施後は、「避難訓練結果報告書」により、豊川市危機管理課へ訓練結果を報告する。</t>
    <rPh sb="4" eb="6">
      <t>クンレン</t>
    </rPh>
    <rPh sb="6" eb="8">
      <t>ジッシ</t>
    </rPh>
    <rPh sb="8" eb="9">
      <t>ゴ</t>
    </rPh>
    <rPh sb="12" eb="14">
      <t>ヒナン</t>
    </rPh>
    <rPh sb="14" eb="16">
      <t>クンレン</t>
    </rPh>
    <rPh sb="16" eb="18">
      <t>ケッカ</t>
    </rPh>
    <rPh sb="18" eb="21">
      <t>ホウコクショ</t>
    </rPh>
    <rPh sb="26" eb="29">
      <t>トヨカワシ</t>
    </rPh>
    <rPh sb="29" eb="34">
      <t>キキカンリカ</t>
    </rPh>
    <rPh sb="35" eb="37">
      <t>クンレン</t>
    </rPh>
    <rPh sb="37" eb="39">
      <t>ケッカ</t>
    </rPh>
    <rPh sb="40" eb="42">
      <t>ホウコク</t>
    </rPh>
    <phoneticPr fontId="36"/>
  </si>
  <si>
    <t>※</t>
    <phoneticPr fontId="36"/>
  </si>
  <si>
    <t>避難開始前に避難場所の開設状況を確認する。不明な場合は、豊川市災害対策本部(電話：89-2194)に避難所の開設状況を確認する。</t>
    <rPh sb="0" eb="2">
      <t>ヒナン</t>
    </rPh>
    <rPh sb="2" eb="4">
      <t>カイシ</t>
    </rPh>
    <rPh sb="4" eb="5">
      <t>マエ</t>
    </rPh>
    <rPh sb="6" eb="8">
      <t>ヒナン</t>
    </rPh>
    <rPh sb="8" eb="10">
      <t>バショ</t>
    </rPh>
    <rPh sb="11" eb="13">
      <t>カイセツ</t>
    </rPh>
    <rPh sb="13" eb="15">
      <t>ジョウキョウ</t>
    </rPh>
    <rPh sb="16" eb="18">
      <t>カクニン</t>
    </rPh>
    <rPh sb="21" eb="23">
      <t>フメイ</t>
    </rPh>
    <rPh sb="24" eb="26">
      <t>バアイ</t>
    </rPh>
    <rPh sb="28" eb="31">
      <t>トヨカワシ</t>
    </rPh>
    <rPh sb="31" eb="37">
      <t>サイガイタイサクホンブ</t>
    </rPh>
    <rPh sb="38" eb="40">
      <t>デンワ</t>
    </rPh>
    <rPh sb="50" eb="53">
      <t>ヒナンジョ</t>
    </rPh>
    <rPh sb="54" eb="56">
      <t>カイセツ</t>
    </rPh>
    <rPh sb="56" eb="58">
      <t>ジョウキョウ</t>
    </rPh>
    <rPh sb="59" eb="61">
      <t>カクニン</t>
    </rPh>
    <phoneticPr fontId="36"/>
  </si>
  <si>
    <t>気象庁HP（https://www.jma.go.jp/）</t>
    <phoneticPr fontId="10"/>
  </si>
  <si>
    <t>雨水出水時の避難確保計画</t>
    <rPh sb="0" eb="2">
      <t>ウスイ</t>
    </rPh>
    <rPh sb="2" eb="4">
      <t>シュッスイ</t>
    </rPh>
    <phoneticPr fontId="10"/>
  </si>
  <si>
    <t xml:space="preserve"> この計画は、水防法第15条の3第1項に基づくものであり、本施設の利用者の雨水出水時の円滑かつ迅速な避難の確保を図ることを目的とする。</t>
    <rPh sb="29" eb="30">
      <t>ホン</t>
    </rPh>
    <rPh sb="30" eb="32">
      <t>シセツ</t>
    </rPh>
    <rPh sb="33" eb="36">
      <t>リヨウシャ</t>
    </rPh>
    <rPh sb="37" eb="39">
      <t>ウスイ</t>
    </rPh>
    <rPh sb="39" eb="41">
      <t>シュッスイ</t>
    </rPh>
    <rPh sb="41" eb="42">
      <t>ジ</t>
    </rPh>
    <rPh sb="43" eb="45">
      <t>エンカツ</t>
    </rPh>
    <rPh sb="47" eb="49">
      <t>ジンソク</t>
    </rPh>
    <rPh sb="50" eb="52">
      <t>ヒナン</t>
    </rPh>
    <rPh sb="53" eb="55">
      <t>カクホ</t>
    </rPh>
    <rPh sb="56" eb="57">
      <t>ハカ</t>
    </rPh>
    <rPh sb="61" eb="63">
      <t>モクテキ</t>
    </rPh>
    <phoneticPr fontId="10"/>
  </si>
  <si>
    <t>気象予報等の情報収集</t>
    <rPh sb="0" eb="2">
      <t>キショウ</t>
    </rPh>
    <phoneticPr fontId="36"/>
  </si>
  <si>
    <t>レベル３大雨・氾濫・高潮警報の発表</t>
    <rPh sb="7" eb="9">
      <t>ハンラン</t>
    </rPh>
    <rPh sb="12" eb="14">
      <t>ケイホウ</t>
    </rPh>
    <phoneticPr fontId="36"/>
  </si>
  <si>
    <t>レベル４大雨・氾濫・高潮危険警報の発表</t>
    <rPh sb="7" eb="9">
      <t>ハンラン</t>
    </rPh>
    <rPh sb="12" eb="14">
      <t>キケン</t>
    </rPh>
    <rPh sb="14" eb="16">
      <t>ケイホウ</t>
    </rPh>
    <phoneticPr fontId="36"/>
  </si>
  <si>
    <t>レベル２大雨・氾濫・高潮注意報の発表</t>
    <rPh sb="7" eb="9">
      <t>ハンラン</t>
    </rPh>
    <rPh sb="12" eb="15">
      <t>チュウイホウ</t>
    </rPh>
    <phoneticPr fontId="36"/>
  </si>
  <si>
    <t>事前休業の判断について</t>
    <phoneticPr fontId="36"/>
  </si>
  <si>
    <t>※開業時間と利用者の通所にかかる時間も考慮して、休業の判断をする。</t>
  </si>
  <si>
    <t>緊急安全確保</t>
    <rPh sb="0" eb="2">
      <t>キンキュウ</t>
    </rPh>
    <rPh sb="2" eb="4">
      <t>アンゼン</t>
    </rPh>
    <rPh sb="4" eb="6">
      <t>カクホ</t>
    </rPh>
    <phoneticPr fontId="10"/>
  </si>
  <si>
    <t>■避難確保計画の周知</t>
    <rPh sb="1" eb="3">
      <t>ヒナン</t>
    </rPh>
    <rPh sb="3" eb="5">
      <t>カクホ</t>
    </rPh>
    <rPh sb="5" eb="7">
      <t>ケイカク</t>
    </rPh>
    <rPh sb="8" eb="10">
      <t>シュウチ</t>
    </rPh>
    <phoneticPr fontId="10"/>
  </si>
  <si>
    <t>　施設職員、施設利用者や施設利用者の家族、避難支援協力者に電子データなどで避難確保計画を共有し、周知する。</t>
    <phoneticPr fontId="36"/>
  </si>
  <si>
    <t>（事前休業の判断に関する情報）</t>
    <rPh sb="1" eb="3">
      <t>ジゼン</t>
    </rPh>
    <rPh sb="3" eb="5">
      <t>キュウギョウ</t>
    </rPh>
    <rPh sb="6" eb="8">
      <t>ハンダン</t>
    </rPh>
    <rPh sb="9" eb="10">
      <t>カン</t>
    </rPh>
    <rPh sb="12" eb="14">
      <t>ジョウホウ</t>
    </rPh>
    <phoneticPr fontId="10"/>
  </si>
  <si>
    <t>　事前休業の有無</t>
    <rPh sb="1" eb="3">
      <t>ジゼン</t>
    </rPh>
    <rPh sb="3" eb="5">
      <t>キュウギョウ</t>
    </rPh>
    <rPh sb="6" eb="8">
      <t>ウム</t>
    </rPh>
    <phoneticPr fontId="10"/>
  </si>
  <si>
    <t>「あり」「なし」どちらかを選択してください。</t>
    <rPh sb="13" eb="15">
      <t>センタク</t>
    </rPh>
    <phoneticPr fontId="10"/>
  </si>
  <si>
    <t>あり</t>
    <phoneticPr fontId="10"/>
  </si>
  <si>
    <t>　事前休業の判断基準について（事前休業がない場合は「なし」と記載）</t>
    <rPh sb="1" eb="3">
      <t>ジゼン</t>
    </rPh>
    <rPh sb="3" eb="5">
      <t>キュウギョウ</t>
    </rPh>
    <rPh sb="6" eb="8">
      <t>ハンダン</t>
    </rPh>
    <rPh sb="8" eb="10">
      <t>キジュン</t>
    </rPh>
    <rPh sb="15" eb="17">
      <t>ジゼン</t>
    </rPh>
    <rPh sb="17" eb="19">
      <t>キュウギョウ</t>
    </rPh>
    <rPh sb="30" eb="32">
      <t>キサイ</t>
    </rPh>
    <phoneticPr fontId="10"/>
  </si>
  <si>
    <t>○○○○</t>
    <phoneticPr fontId="10"/>
  </si>
  <si>
    <t>事前に休業を判断する基準がある方については、記載例を参考にご記入ください。ない場合には「なし」と記入してください。</t>
    <rPh sb="0" eb="2">
      <t>ジゼン</t>
    </rPh>
    <rPh sb="3" eb="5">
      <t>キュウギョウ</t>
    </rPh>
    <rPh sb="6" eb="8">
      <t>ハンダン</t>
    </rPh>
    <rPh sb="10" eb="12">
      <t>キジュン</t>
    </rPh>
    <rPh sb="15" eb="16">
      <t>カタ</t>
    </rPh>
    <rPh sb="22" eb="24">
      <t>キサイ</t>
    </rPh>
    <rPh sb="24" eb="25">
      <t>レイ</t>
    </rPh>
    <rPh sb="26" eb="28">
      <t>サンコウ</t>
    </rPh>
    <rPh sb="30" eb="32">
      <t>キニュウ</t>
    </rPh>
    <rPh sb="39" eb="41">
      <t>バアイ</t>
    </rPh>
    <rPh sb="48" eb="50">
      <t>キニュウ</t>
    </rPh>
    <phoneticPr fontId="10"/>
  </si>
  <si>
    <t>　緊急安全確保を図る場所</t>
    <rPh sb="1" eb="3">
      <t>キンキュウ</t>
    </rPh>
    <rPh sb="3" eb="5">
      <t>アンゼン</t>
    </rPh>
    <rPh sb="5" eb="7">
      <t>カクホ</t>
    </rPh>
    <rPh sb="8" eb="9">
      <t>ハカ</t>
    </rPh>
    <rPh sb="10" eb="12">
      <t>バショ</t>
    </rPh>
    <phoneticPr fontId="10"/>
  </si>
  <si>
    <t>避難に伴うリスクを踏まえ、必要がある場合、屋内安全確保を図る場所を設定してください。
また、急激に災害が切迫することにより、緊急的に避難をする場所を設定してください。</t>
    <rPh sb="0" eb="2">
      <t>ヒナン</t>
    </rPh>
    <rPh sb="3" eb="4">
      <t>トモナ</t>
    </rPh>
    <rPh sb="9" eb="10">
      <t>フ</t>
    </rPh>
    <rPh sb="13" eb="15">
      <t>ヒツヨウ</t>
    </rPh>
    <rPh sb="18" eb="20">
      <t>バアイ</t>
    </rPh>
    <rPh sb="21" eb="23">
      <t>オクナイ</t>
    </rPh>
    <rPh sb="23" eb="25">
      <t>アンゼン</t>
    </rPh>
    <rPh sb="25" eb="27">
      <t>カクホ</t>
    </rPh>
    <rPh sb="28" eb="29">
      <t>ハカ</t>
    </rPh>
    <rPh sb="30" eb="32">
      <t>バショ</t>
    </rPh>
    <rPh sb="33" eb="35">
      <t>セッテイ</t>
    </rPh>
    <rPh sb="46" eb="48">
      <t>キュウゲキ</t>
    </rPh>
    <rPh sb="49" eb="51">
      <t>サイガイ</t>
    </rPh>
    <rPh sb="52" eb="54">
      <t>セッパク</t>
    </rPh>
    <rPh sb="62" eb="65">
      <t>キンキュウテキ</t>
    </rPh>
    <rPh sb="66" eb="68">
      <t>ヒナン</t>
    </rPh>
    <rPh sb="71" eb="73">
      <t>バショ</t>
    </rPh>
    <rPh sb="74" eb="76">
      <t>セッテイ</t>
    </rPh>
    <phoneticPr fontId="10"/>
  </si>
  <si>
    <t>避難場所を設定し、設定した場所や避難ルートが避難時に浸水などで通行困難とならないことを確認してください。
市指定の避難所とする場合は風水害時に優先して開設される風水害避難所としてください。</t>
    <rPh sb="0" eb="2">
      <t>ヒナン</t>
    </rPh>
    <rPh sb="2" eb="4">
      <t>バショ</t>
    </rPh>
    <rPh sb="5" eb="7">
      <t>セッテイ</t>
    </rPh>
    <rPh sb="9" eb="11">
      <t>セッテイ</t>
    </rPh>
    <rPh sb="13" eb="15">
      <t>バショ</t>
    </rPh>
    <rPh sb="16" eb="18">
      <t>ヒナン</t>
    </rPh>
    <rPh sb="22" eb="24">
      <t>ヒナン</t>
    </rPh>
    <rPh sb="24" eb="25">
      <t>ジ</t>
    </rPh>
    <rPh sb="26" eb="28">
      <t>シンスイ</t>
    </rPh>
    <rPh sb="31" eb="33">
      <t>ツウコウ</t>
    </rPh>
    <rPh sb="33" eb="35">
      <t>コンナン</t>
    </rPh>
    <rPh sb="43" eb="45">
      <t>カクニン</t>
    </rPh>
    <rPh sb="53" eb="54">
      <t>シ</t>
    </rPh>
    <rPh sb="54" eb="56">
      <t>シテイ</t>
    </rPh>
    <rPh sb="57" eb="60">
      <t>ヒナンジョ</t>
    </rPh>
    <rPh sb="63" eb="65">
      <t>バアイ</t>
    </rPh>
    <rPh sb="66" eb="69">
      <t>フウスイガイ</t>
    </rPh>
    <rPh sb="69" eb="70">
      <t>ジ</t>
    </rPh>
    <rPh sb="71" eb="73">
      <t>ユウセン</t>
    </rPh>
    <rPh sb="75" eb="77">
      <t>カイセツ</t>
    </rPh>
    <rPh sb="80" eb="83">
      <t>フウスイガイ</t>
    </rPh>
    <rPh sb="83" eb="86">
      <t>ヒナンジョ</t>
    </rPh>
    <phoneticPr fontId="10"/>
  </si>
  <si>
    <t>気象庁HPの防災情報のサイト（指定河川洪水予報）（https://www.jma.go.jp/bosai/flood/#area_type=japan&amp;area_code=010000）</t>
    <rPh sb="6" eb="8">
      <t>ボウサイ</t>
    </rPh>
    <rPh sb="8" eb="10">
      <t>ジョウホウ</t>
    </rPh>
    <rPh sb="15" eb="17">
      <t>シテイ</t>
    </rPh>
    <rPh sb="17" eb="19">
      <t>カセン</t>
    </rPh>
    <rPh sb="19" eb="21">
      <t>コウズイ</t>
    </rPh>
    <rPh sb="21" eb="23">
      <t>ヨホウ</t>
    </rPh>
    <phoneticPr fontId="10"/>
  </si>
  <si>
    <r>
      <rPr>
        <sz val="12"/>
        <color indexed="8"/>
        <rFont val="ＭＳ ゴシック"/>
        <family val="3"/>
        <charset val="128"/>
      </rPr>
      <t xml:space="preserve">洪水時の避難先は、近隣で安全が確保できる場所を選定する。
例えば、鉄筋コンクリート構造の建物等で身の安全を守ることができる場所。
※「市指定の避難所」を避難先とする場合は、「豊川市防災マップ電子版」で確認ができます。
「豊川市防災マップ電子版」
https://www.city.toyokawa.lg.jp/section/bosaimap/htdocs/
「豊川市水害ハザードマップ」（ホームページ）
</t>
    </r>
    <r>
      <rPr>
        <sz val="10.5"/>
        <color indexed="8"/>
        <rFont val="ＭＳ ゴシック"/>
        <family val="3"/>
        <charset val="128"/>
      </rPr>
      <t>https://www.city.toyokawa.lg.jp/soshiki/kikikanri/gyomu/1/2/2/941.html</t>
    </r>
    <r>
      <rPr>
        <sz val="12"/>
        <color indexed="8"/>
        <rFont val="ＭＳ ゴシック"/>
        <family val="3"/>
        <charset val="128"/>
      </rPr>
      <t xml:space="preserve">
「市指定の避難所」（ホームページ）
</t>
    </r>
    <r>
      <rPr>
        <sz val="10.5"/>
        <color indexed="8"/>
        <rFont val="ＭＳ ゴシック"/>
        <family val="3"/>
        <charset val="128"/>
      </rPr>
      <t>https://www.city.toyokawa.lg.jp/soshiki/kikikanri/gyomu/1/2/2/1208.html</t>
    </r>
    <rPh sb="2" eb="3">
      <t>ジ</t>
    </rPh>
    <rPh sb="4" eb="6">
      <t>ヒナン</t>
    </rPh>
    <rPh sb="6" eb="7">
      <t>サキ</t>
    </rPh>
    <rPh sb="67" eb="68">
      <t>シ</t>
    </rPh>
    <rPh sb="87" eb="90">
      <t>トヨカワシ</t>
    </rPh>
    <rPh sb="90" eb="92">
      <t>ボウサイ</t>
    </rPh>
    <rPh sb="95" eb="97">
      <t>デンシ</t>
    </rPh>
    <rPh sb="97" eb="98">
      <t>バン</t>
    </rPh>
    <rPh sb="110" eb="113">
      <t>トヨカワシ</t>
    </rPh>
    <rPh sb="113" eb="115">
      <t>ボウサイ</t>
    </rPh>
    <rPh sb="118" eb="120">
      <t>デンシ</t>
    </rPh>
    <rPh sb="120" eb="121">
      <t>バン</t>
    </rPh>
    <rPh sb="184" eb="186">
      <t>スイガイ</t>
    </rPh>
    <rPh sb="275" eb="276">
      <t>シ</t>
    </rPh>
    <rPh sb="276" eb="278">
      <t>シテイ</t>
    </rPh>
    <rPh sb="279" eb="281">
      <t>ヒナン</t>
    </rPh>
    <phoneticPr fontId="10"/>
  </si>
  <si>
    <t>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
・高齢者等避難
・暴風警報又は特別警報
・レベル３大雨警報又はレベル４大雨危険警報</t>
    <phoneticPr fontId="10"/>
  </si>
  <si>
    <t>(2)情報伝達</t>
    <phoneticPr fontId="36"/>
  </si>
  <si>
    <t>〇</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</si>
</sst>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quot;名&quot;"/>
    <numFmt numFmtId="178" formatCode="#&quot;台&quot;"/>
    <numFmt numFmtId="179" formatCode="0_ "/>
  </numFmts>
  <fonts count="48" x14ac:knownFonts="1">
    <font>
      <sz val="11"/>
      <color theme="1"/>
      <name val="ＭＳ Ｐゴシック"/>
      <family val="3"/>
      <charset val="128"/>
      <scheme val="minor"/>
    </font>
    <font>
      <sz val="11"/>
      <color theme="1"/>
      <name val="ＭＳ Ｐゴシック"/>
      <family val="2"/>
      <charset val="128"/>
      <scheme val="minor"/>
    </font>
    <font>
      <sz val="14"/>
      <color indexed="8"/>
      <name val="ＭＳ ゴシック"/>
      <family val="3"/>
      <charset val="128"/>
    </font>
    <font>
      <sz val="20"/>
      <color indexed="8"/>
      <name val="ＭＳ ゴシック"/>
      <family val="3"/>
      <charset val="128"/>
    </font>
    <font>
      <sz val="14"/>
      <color indexed="8"/>
      <name val="Wingdings"/>
      <charset val="2"/>
    </font>
    <font>
      <sz val="7"/>
      <color indexed="8"/>
      <name val="Times New Roman"/>
      <family val="1"/>
    </font>
    <font>
      <sz val="16"/>
      <color indexed="8"/>
      <name val="Wingdings"/>
      <charset val="2"/>
    </font>
    <font>
      <sz val="16"/>
      <color indexed="8"/>
      <name val="ＭＳ ゴシック"/>
      <family val="3"/>
      <charset val="128"/>
    </font>
    <font>
      <sz val="12"/>
      <color indexed="8"/>
      <name val="ＭＳ ゴシック"/>
      <family val="3"/>
      <charset val="128"/>
    </font>
    <font>
      <sz val="12"/>
      <color indexed="8"/>
      <name val="Wingdings"/>
      <charset val="2"/>
    </font>
    <font>
      <sz val="6"/>
      <name val="ＭＳ Ｐゴシック"/>
      <family val="3"/>
      <charset val="128"/>
    </font>
    <font>
      <sz val="12"/>
      <name val="ＭＳ ゴシック"/>
      <family val="3"/>
      <charset val="128"/>
    </font>
    <font>
      <sz val="12"/>
      <color indexed="9"/>
      <name val="ＭＳ ゴシック"/>
      <family val="3"/>
      <charset val="128"/>
    </font>
    <font>
      <sz val="22"/>
      <color indexed="8"/>
      <name val="ＭＳ ゴシック"/>
      <family val="3"/>
      <charset val="128"/>
    </font>
    <font>
      <sz val="24"/>
      <color indexed="8"/>
      <name val="ＭＳ ゴシック"/>
      <family val="3"/>
      <charset val="128"/>
    </font>
    <font>
      <sz val="7"/>
      <color indexed="8"/>
      <name val="ＭＳ ゴシック"/>
      <family val="3"/>
      <charset val="128"/>
    </font>
    <font>
      <sz val="11"/>
      <color indexed="8"/>
      <name val="ＭＳ ゴシック"/>
      <family val="3"/>
      <charset val="128"/>
    </font>
    <font>
      <sz val="14"/>
      <color indexed="8"/>
      <name val="ＭＳ Ｐゴシック"/>
      <family val="3"/>
      <charset val="128"/>
    </font>
    <font>
      <sz val="28"/>
      <color indexed="8"/>
      <name val="ＭＳ ゴシック"/>
      <family val="3"/>
      <charset val="128"/>
    </font>
    <font>
      <sz val="14"/>
      <color indexed="8"/>
      <name val="ＭＳ Ｐゴシック"/>
      <family val="3"/>
      <charset val="128"/>
    </font>
    <font>
      <sz val="14"/>
      <color indexed="9"/>
      <name val="ＭＳ ゴシック"/>
      <family val="3"/>
      <charset val="128"/>
    </font>
    <font>
      <sz val="18"/>
      <color indexed="8"/>
      <name val="ＭＳ ゴシック"/>
      <family val="3"/>
      <charset val="128"/>
    </font>
    <font>
      <sz val="10"/>
      <color indexed="8"/>
      <name val="ＭＳ Ｐゴシック"/>
      <family val="3"/>
      <charset val="128"/>
    </font>
    <font>
      <sz val="10"/>
      <name val="ＭＳ ゴシック"/>
      <family val="3"/>
      <charset val="128"/>
    </font>
    <font>
      <sz val="14"/>
      <name val="ＭＳ ゴシック"/>
      <family val="3"/>
      <charset val="128"/>
    </font>
    <font>
      <sz val="11"/>
      <color indexed="55"/>
      <name val="ＭＳ Ｐゴシック"/>
      <family val="3"/>
      <charset val="128"/>
    </font>
    <font>
      <sz val="16"/>
      <color indexed="8"/>
      <name val="ＭＳ Ｐゴシック"/>
      <family val="3"/>
      <charset val="128"/>
    </font>
    <font>
      <sz val="16"/>
      <color indexed="8"/>
      <name val="ＭＳ Ｐゴシック"/>
      <family val="3"/>
      <charset val="128"/>
    </font>
    <font>
      <sz val="10.5"/>
      <color indexed="8"/>
      <name val="ＭＳ ゴシック"/>
      <family val="3"/>
      <charset val="128"/>
    </font>
    <font>
      <sz val="14"/>
      <color theme="1"/>
      <name val="ＭＳ Ｐゴシック"/>
      <family val="3"/>
      <charset val="128"/>
      <scheme val="minor"/>
    </font>
    <font>
      <u/>
      <sz val="14"/>
      <color indexed="8"/>
      <name val="ＭＳ ゴシック"/>
      <family val="3"/>
      <charset val="128"/>
    </font>
    <font>
      <u/>
      <sz val="11"/>
      <color theme="1"/>
      <name val="ＭＳ Ｐゴシック"/>
      <family val="3"/>
      <charset val="128"/>
      <scheme val="minor"/>
    </font>
    <font>
      <u/>
      <sz val="14"/>
      <color theme="1"/>
      <name val="ＭＳ Ｐゴシック"/>
      <family val="3"/>
      <charset val="128"/>
      <scheme val="minor"/>
    </font>
    <font>
      <sz val="12"/>
      <color indexed="8"/>
      <name val="ＭＳ Ｐゴシック"/>
      <family val="3"/>
      <charset val="128"/>
    </font>
    <font>
      <sz val="24"/>
      <color rgb="FFFF0000"/>
      <name val="ＭＳ ゴシック"/>
      <family val="3"/>
      <charset val="128"/>
    </font>
    <font>
      <sz val="10"/>
      <color indexed="8"/>
      <name val="ＭＳ ゴシック"/>
      <family val="3"/>
      <charset val="128"/>
    </font>
    <font>
      <sz val="6"/>
      <name val="ＭＳ Ｐゴシック"/>
      <family val="3"/>
      <charset val="128"/>
      <scheme val="minor"/>
    </font>
    <font>
      <sz val="14"/>
      <color indexed="8"/>
      <name val="Times New Roman"/>
      <family val="1"/>
    </font>
    <font>
      <sz val="14"/>
      <name val="ＭＳ Ｐゴシック"/>
      <family val="3"/>
      <charset val="128"/>
      <scheme val="minor"/>
    </font>
    <font>
      <sz val="11"/>
      <name val="ＭＳ Ｐゴシック"/>
      <family val="3"/>
      <charset val="128"/>
      <scheme val="minor"/>
    </font>
    <font>
      <sz val="14"/>
      <name val="ＭＳ Ｐゴシック"/>
      <family val="3"/>
      <charset val="128"/>
    </font>
    <font>
      <u/>
      <sz val="11"/>
      <color theme="10"/>
      <name val="ＭＳ Ｐゴシック"/>
      <family val="3"/>
      <charset val="128"/>
      <scheme val="minor"/>
    </font>
    <font>
      <sz val="12"/>
      <color rgb="FF000000"/>
      <name val="ＭＳ ゴシック"/>
      <family val="3"/>
      <charset val="128"/>
    </font>
    <font>
      <sz val="16"/>
      <color theme="1"/>
      <name val="ＭＳ Ｐゴシック"/>
      <family val="3"/>
      <charset val="128"/>
      <scheme val="minor"/>
    </font>
    <font>
      <sz val="8.8000000000000007"/>
      <color indexed="8"/>
      <name val="ＭＳ Ｐゴシック"/>
      <family val="3"/>
      <charset val="128"/>
    </font>
    <font>
      <sz val="11"/>
      <color theme="1"/>
      <name val="ＭＳ Ｐゴシック"/>
      <family val="3"/>
      <charset val="128"/>
      <scheme val="minor"/>
    </font>
    <font>
      <sz val="10"/>
      <name val="ＭＳ Ｐゴシック"/>
      <family val="3"/>
      <charset val="128"/>
    </font>
    <font>
      <sz val="8"/>
      <color indexed="8"/>
      <name val="ＭＳ ゴシック"/>
      <family val="3"/>
      <charset val="128"/>
    </font>
  </fonts>
  <fills count="10">
    <fill>
      <patternFill patternType="none"/>
    </fill>
    <fill>
      <patternFill patternType="gray125"/>
    </fill>
    <fill>
      <patternFill patternType="solid">
        <fgColor indexed="30"/>
        <bgColor indexed="64"/>
      </patternFill>
    </fill>
    <fill>
      <patternFill patternType="solid">
        <fgColor indexed="43"/>
        <bgColor indexed="64"/>
      </patternFill>
    </fill>
    <fill>
      <patternFill patternType="solid">
        <fgColor indexed="8"/>
        <bgColor indexed="64"/>
      </patternFill>
    </fill>
    <fill>
      <patternFill patternType="solid">
        <fgColor indexed="47"/>
        <bgColor indexed="64"/>
      </patternFill>
    </fill>
    <fill>
      <patternFill patternType="solid">
        <fgColor indexed="22"/>
        <bgColor indexed="64"/>
      </patternFill>
    </fill>
    <fill>
      <patternFill patternType="solid">
        <fgColor theme="0"/>
        <bgColor indexed="64"/>
      </patternFill>
    </fill>
    <fill>
      <patternFill patternType="solid">
        <fgColor theme="5" tint="0.79998168889431442"/>
        <bgColor indexed="64"/>
      </patternFill>
    </fill>
    <fill>
      <patternFill patternType="solid">
        <fgColor rgb="FFFCE4D6"/>
        <bgColor indexed="64"/>
      </patternFill>
    </fill>
  </fills>
  <borders count="79">
    <border>
      <left/>
      <right/>
      <top/>
      <bottom/>
      <diagonal/>
    </border>
    <border>
      <left style="medium">
        <color indexed="64"/>
      </left>
      <right/>
      <top/>
      <bottom/>
      <diagonal/>
    </border>
    <border>
      <left/>
      <right/>
      <top style="thin">
        <color indexed="64"/>
      </top>
      <bottom/>
      <diagonal/>
    </border>
    <border>
      <left/>
      <right/>
      <top/>
      <bottom style="thin">
        <color indexed="64"/>
      </bottom>
      <diagonal/>
    </border>
    <border>
      <left/>
      <right style="double">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dashed">
        <color indexed="64"/>
      </top>
      <bottom style="dash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dashed">
        <color indexed="64"/>
      </top>
      <bottom style="dashed">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dashed">
        <color indexed="64"/>
      </top>
      <bottom style="dashed">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double">
        <color indexed="64"/>
      </left>
      <right/>
      <top/>
      <bottom/>
      <diagonal/>
    </border>
    <border>
      <left style="double">
        <color indexed="64"/>
      </left>
      <right/>
      <top style="thin">
        <color indexed="64"/>
      </top>
      <bottom/>
      <diagonal/>
    </border>
    <border>
      <left style="double">
        <color indexed="64"/>
      </left>
      <right/>
      <top/>
      <bottom style="medium">
        <color indexed="64"/>
      </bottom>
      <diagonal/>
    </border>
    <border>
      <left/>
      <right style="double">
        <color indexed="64"/>
      </right>
      <top style="thin">
        <color indexed="64"/>
      </top>
      <bottom/>
      <diagonal/>
    </border>
    <border>
      <left/>
      <right style="double">
        <color indexed="64"/>
      </right>
      <top/>
      <bottom style="medium">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right style="medium">
        <color indexed="64"/>
      </right>
      <top style="thin">
        <color indexed="64"/>
      </top>
      <bottom/>
      <diagonal style="thin">
        <color indexed="64"/>
      </diagonal>
    </border>
    <border diagonalUp="1">
      <left/>
      <right style="medium">
        <color indexed="64"/>
      </right>
      <top/>
      <bottom style="medium">
        <color indexed="64"/>
      </bottom>
      <diagonal style="thin">
        <color indexed="64"/>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style="medium">
        <color indexed="64"/>
      </right>
      <top/>
      <bottom style="thin">
        <color indexed="64"/>
      </bottom>
      <diagonal style="thin">
        <color indexed="64"/>
      </diagonal>
    </border>
  </borders>
  <cellStyleXfs count="5">
    <xf numFmtId="0" fontId="0" fillId="0" borderId="0">
      <alignment vertical="center"/>
    </xf>
    <xf numFmtId="0" fontId="41" fillId="0" borderId="0" applyNumberFormat="0" applyFill="0" applyBorder="0" applyAlignment="0" applyProtection="0">
      <alignment vertical="center"/>
    </xf>
    <xf numFmtId="0" fontId="45" fillId="0" borderId="0">
      <alignment vertical="center"/>
    </xf>
    <xf numFmtId="0" fontId="1" fillId="0" borderId="0">
      <alignment vertical="center"/>
    </xf>
    <xf numFmtId="0" fontId="1" fillId="0" borderId="0">
      <alignment vertical="center"/>
    </xf>
  </cellStyleXfs>
  <cellXfs count="419">
    <xf numFmtId="0" fontId="0" fillId="0" borderId="0" xfId="0">
      <alignment vertical="center"/>
    </xf>
    <xf numFmtId="0" fontId="3" fillId="0" borderId="0" xfId="0" applyFont="1" applyAlignment="1">
      <alignment horizontal="center" vertical="center"/>
    </xf>
    <xf numFmtId="0" fontId="2" fillId="0" borderId="0" xfId="0" applyFont="1" applyAlignment="1">
      <alignment horizontal="justify" vertical="center"/>
    </xf>
    <xf numFmtId="0" fontId="7" fillId="0" borderId="0" xfId="0" applyFont="1" applyAlignment="1">
      <alignment horizontal="center" vertical="center"/>
    </xf>
    <xf numFmtId="0" fontId="2" fillId="0" borderId="1" xfId="0" applyFont="1" applyBorder="1" applyAlignment="1">
      <alignment horizontal="center" vertical="center"/>
    </xf>
    <xf numFmtId="0" fontId="8" fillId="0" borderId="0" xfId="0" applyFont="1">
      <alignment vertical="center"/>
    </xf>
    <xf numFmtId="0" fontId="14"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right" vertical="center"/>
    </xf>
    <xf numFmtId="0" fontId="8" fillId="0" borderId="0" xfId="0" applyFont="1" applyAlignment="1">
      <alignment vertical="center" wrapText="1"/>
    </xf>
    <xf numFmtId="0" fontId="16" fillId="0" borderId="0" xfId="0" applyFont="1">
      <alignment vertical="center"/>
    </xf>
    <xf numFmtId="0" fontId="4" fillId="0" borderId="2" xfId="0" applyFont="1" applyBorder="1" applyAlignment="1">
      <alignment vertical="top"/>
    </xf>
    <xf numFmtId="0" fontId="16" fillId="0" borderId="3" xfId="0" applyFont="1" applyBorder="1">
      <alignment vertical="center"/>
    </xf>
    <xf numFmtId="0" fontId="9" fillId="0" borderId="3" xfId="0" applyFont="1" applyBorder="1" applyAlignment="1">
      <alignment horizontal="right" vertical="center"/>
    </xf>
    <xf numFmtId="0" fontId="2" fillId="0" borderId="4" xfId="0" applyFont="1" applyBorder="1">
      <alignment vertical="center"/>
    </xf>
    <xf numFmtId="0" fontId="16" fillId="0" borderId="4" xfId="0" applyFont="1" applyBorder="1">
      <alignment vertical="center"/>
    </xf>
    <xf numFmtId="0" fontId="2" fillId="0" borderId="5" xfId="0" applyFont="1" applyBorder="1">
      <alignment vertical="center"/>
    </xf>
    <xf numFmtId="0" fontId="2" fillId="0" borderId="1" xfId="0" applyFont="1" applyBorder="1">
      <alignment vertical="center"/>
    </xf>
    <xf numFmtId="0" fontId="16" fillId="0" borderId="1" xfId="0" applyFont="1" applyBorder="1" applyAlignment="1">
      <alignment vertical="top"/>
    </xf>
    <xf numFmtId="0" fontId="16" fillId="0" borderId="6" xfId="0" applyFont="1" applyBorder="1" applyAlignment="1">
      <alignment vertical="top"/>
    </xf>
    <xf numFmtId="0" fontId="2" fillId="0" borderId="7" xfId="0" applyFont="1" applyBorder="1" applyAlignment="1">
      <alignment horizontal="justify" vertical="center"/>
    </xf>
    <xf numFmtId="0" fontId="16" fillId="0" borderId="8" xfId="0" applyFont="1" applyBorder="1">
      <alignment vertical="center"/>
    </xf>
    <xf numFmtId="0" fontId="11" fillId="0" borderId="0" xfId="0" applyFont="1">
      <alignment vertical="center"/>
    </xf>
    <xf numFmtId="0" fontId="8" fillId="0" borderId="3" xfId="0" applyFont="1" applyBorder="1" applyAlignment="1">
      <alignment horizontal="justify" vertical="center" wrapText="1"/>
    </xf>
    <xf numFmtId="0" fontId="12" fillId="2" borderId="2" xfId="0" applyFont="1" applyFill="1" applyBorder="1" applyAlignment="1">
      <alignment vertical="center" wrapText="1"/>
    </xf>
    <xf numFmtId="0" fontId="12" fillId="0" borderId="3" xfId="0" applyFont="1" applyBorder="1" applyAlignment="1">
      <alignment horizontal="justify" vertical="center" wrapText="1"/>
    </xf>
    <xf numFmtId="0" fontId="12" fillId="0" borderId="0" xfId="0" applyFont="1" applyAlignment="1">
      <alignment vertical="center" wrapText="1"/>
    </xf>
    <xf numFmtId="0" fontId="12" fillId="0" borderId="2" xfId="0" applyFont="1" applyBorder="1" applyAlignment="1">
      <alignment vertical="center" wrapText="1"/>
    </xf>
    <xf numFmtId="0" fontId="11" fillId="0" borderId="0" xfId="0" applyFont="1" applyAlignment="1">
      <alignment horizontal="justify" vertical="center" wrapText="1"/>
    </xf>
    <xf numFmtId="0" fontId="12" fillId="0" borderId="9" xfId="0" applyFont="1" applyBorder="1" applyAlignment="1">
      <alignment vertical="center" wrapText="1"/>
    </xf>
    <xf numFmtId="0" fontId="11" fillId="0" borderId="10" xfId="0" applyFont="1" applyBorder="1" applyAlignment="1">
      <alignment horizontal="justify" vertical="center" wrapText="1"/>
    </xf>
    <xf numFmtId="176" fontId="11" fillId="0" borderId="0" xfId="0" applyNumberFormat="1" applyFont="1" applyAlignment="1">
      <alignment horizontal="justify" vertical="center" wrapText="1"/>
    </xf>
    <xf numFmtId="0" fontId="8" fillId="0" borderId="10" xfId="0" applyFont="1" applyBorder="1" applyAlignment="1">
      <alignment horizontal="justify" vertical="center" wrapText="1"/>
    </xf>
    <xf numFmtId="0" fontId="12" fillId="0" borderId="0" xfId="0" applyFont="1" applyAlignment="1">
      <alignment horizontal="justify" vertical="center" wrapText="1"/>
    </xf>
    <xf numFmtId="0" fontId="11" fillId="0" borderId="0" xfId="0" applyFont="1" applyAlignment="1">
      <alignment vertical="center" wrapText="1"/>
    </xf>
    <xf numFmtId="0" fontId="8" fillId="0" borderId="0" xfId="0" applyFont="1" applyAlignment="1">
      <alignment vertical="top" wrapText="1"/>
    </xf>
    <xf numFmtId="0" fontId="8" fillId="0" borderId="0" xfId="0" applyFont="1" applyAlignment="1">
      <alignment horizontal="left" vertical="top" wrapText="1"/>
    </xf>
    <xf numFmtId="0" fontId="2" fillId="0" borderId="0" xfId="0" applyFont="1" applyAlignment="1">
      <alignment horizontal="center" vertical="center"/>
    </xf>
    <xf numFmtId="0" fontId="4" fillId="0" borderId="0" xfId="0" applyFont="1">
      <alignment vertical="center"/>
    </xf>
    <xf numFmtId="0" fontId="2" fillId="0" borderId="0" xfId="0" applyFont="1" applyAlignment="1">
      <alignment horizontal="left" vertical="center"/>
    </xf>
    <xf numFmtId="0" fontId="8" fillId="0" borderId="0" xfId="0" applyFont="1" applyAlignment="1">
      <alignment horizontal="justify" vertical="center" wrapText="1"/>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16" fillId="0" borderId="16" xfId="0" applyFont="1" applyBorder="1">
      <alignment vertical="center"/>
    </xf>
    <xf numFmtId="0" fontId="2" fillId="0" borderId="5" xfId="0" applyFont="1" applyBorder="1" applyAlignment="1">
      <alignment vertical="top"/>
    </xf>
    <xf numFmtId="0" fontId="4" fillId="0" borderId="1" xfId="0" applyFont="1" applyBorder="1" applyAlignment="1">
      <alignment vertical="top"/>
    </xf>
    <xf numFmtId="0" fontId="4" fillId="0" borderId="0" xfId="0" applyFont="1" applyAlignment="1">
      <alignment vertical="top"/>
    </xf>
    <xf numFmtId="0" fontId="4" fillId="0" borderId="6" xfId="0" applyFont="1" applyBorder="1" applyAlignment="1">
      <alignment vertical="top"/>
    </xf>
    <xf numFmtId="0" fontId="4" fillId="0" borderId="17" xfId="0" applyFont="1" applyBorder="1" applyAlignment="1">
      <alignment vertical="top"/>
    </xf>
    <xf numFmtId="0" fontId="8" fillId="0" borderId="10" xfId="0" applyFont="1" applyBorder="1" applyAlignment="1">
      <alignment vertical="center" wrapText="1"/>
    </xf>
    <xf numFmtId="0" fontId="16" fillId="0" borderId="18" xfId="0" applyFont="1" applyBorder="1">
      <alignment vertical="center"/>
    </xf>
    <xf numFmtId="0" fontId="16" fillId="0" borderId="19" xfId="0" applyFont="1" applyBorder="1">
      <alignment vertical="center"/>
    </xf>
    <xf numFmtId="0" fontId="2" fillId="0" borderId="1" xfId="0" applyFont="1" applyBorder="1" applyAlignment="1">
      <alignment horizontal="justify" vertical="center"/>
    </xf>
    <xf numFmtId="0" fontId="16" fillId="0" borderId="20" xfId="0" applyFont="1" applyBorder="1">
      <alignment vertical="center"/>
    </xf>
    <xf numFmtId="0" fontId="16" fillId="0" borderId="21" xfId="0" applyFont="1" applyBorder="1">
      <alignment vertical="center"/>
    </xf>
    <xf numFmtId="0" fontId="0" fillId="0" borderId="1" xfId="0" applyBorder="1">
      <alignment vertical="center"/>
    </xf>
    <xf numFmtId="0" fontId="4" fillId="0" borderId="0" xfId="0" applyFont="1" applyAlignment="1">
      <alignment horizontal="right" vertical="center"/>
    </xf>
    <xf numFmtId="0" fontId="2" fillId="0" borderId="18" xfId="0" applyFont="1" applyBorder="1" applyAlignment="1">
      <alignment horizontal="right" vertical="center" wrapText="1"/>
    </xf>
    <xf numFmtId="0" fontId="2" fillId="0" borderId="0" xfId="0" applyFont="1" applyAlignment="1">
      <alignment horizontal="right" vertical="center" wrapText="1"/>
    </xf>
    <xf numFmtId="0" fontId="4" fillId="0" borderId="2"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8" xfId="0" applyFont="1" applyBorder="1" applyAlignment="1">
      <alignment horizontal="center" vertical="center"/>
    </xf>
    <xf numFmtId="0" fontId="4" fillId="0" borderId="21" xfId="0" applyFont="1" applyBorder="1" applyAlignment="1">
      <alignment horizontal="center" vertical="center"/>
    </xf>
    <xf numFmtId="0" fontId="20" fillId="4" borderId="24" xfId="0" applyFont="1" applyFill="1" applyBorder="1" applyAlignment="1">
      <alignment horizontal="right" vertical="center"/>
    </xf>
    <xf numFmtId="0" fontId="19" fillId="0" borderId="13" xfId="0" applyFont="1" applyBorder="1">
      <alignment vertical="center"/>
    </xf>
    <xf numFmtId="0" fontId="4" fillId="0" borderId="25" xfId="0" applyFont="1" applyBorder="1">
      <alignment vertical="center"/>
    </xf>
    <xf numFmtId="0" fontId="2" fillId="0" borderId="1" xfId="0" applyFont="1" applyBorder="1" applyAlignment="1">
      <alignment vertical="center" wrapText="1"/>
    </xf>
    <xf numFmtId="0" fontId="2" fillId="0" borderId="1" xfId="0" applyFont="1" applyBorder="1" applyAlignment="1">
      <alignment vertical="top"/>
    </xf>
    <xf numFmtId="177" fontId="11" fillId="0" borderId="0" xfId="0" applyNumberFormat="1" applyFont="1" applyAlignment="1">
      <alignment horizontal="right" vertical="center" wrapText="1"/>
    </xf>
    <xf numFmtId="177" fontId="11" fillId="0" borderId="0" xfId="0" applyNumberFormat="1" applyFont="1" applyAlignment="1">
      <alignment vertical="center" wrapText="1"/>
    </xf>
    <xf numFmtId="0" fontId="11" fillId="0" borderId="0" xfId="0" applyFont="1" applyAlignment="1">
      <alignment horizontal="right" vertical="center" wrapText="1"/>
    </xf>
    <xf numFmtId="0" fontId="12" fillId="2" borderId="26" xfId="0" applyFont="1" applyFill="1" applyBorder="1" applyAlignment="1">
      <alignment vertical="center" wrapText="1"/>
    </xf>
    <xf numFmtId="0" fontId="8" fillId="0" borderId="20" xfId="0" applyFont="1" applyBorder="1" applyAlignment="1">
      <alignment vertical="center" wrapText="1"/>
    </xf>
    <xf numFmtId="0" fontId="11" fillId="0" borderId="10" xfId="0" applyFont="1" applyBorder="1" applyAlignment="1">
      <alignment vertical="center" wrapText="1"/>
    </xf>
    <xf numFmtId="0" fontId="11" fillId="0" borderId="20" xfId="0" applyFont="1" applyBorder="1" applyAlignment="1">
      <alignment vertical="center" wrapText="1"/>
    </xf>
    <xf numFmtId="0" fontId="21" fillId="0" borderId="0" xfId="0" applyFont="1">
      <alignment vertical="center"/>
    </xf>
    <xf numFmtId="0" fontId="3" fillId="0" borderId="0" xfId="0" applyFont="1">
      <alignment vertical="center"/>
    </xf>
    <xf numFmtId="0" fontId="22" fillId="0" borderId="0" xfId="0" applyFont="1" applyAlignment="1">
      <alignment horizontal="right" vertical="center"/>
    </xf>
    <xf numFmtId="0" fontId="23" fillId="0" borderId="0" xfId="0" applyFont="1" applyAlignment="1">
      <alignment horizontal="right" vertical="center" wrapText="1"/>
    </xf>
    <xf numFmtId="0" fontId="25" fillId="0" borderId="0" xfId="0" applyFont="1">
      <alignment vertical="center"/>
    </xf>
    <xf numFmtId="0" fontId="11" fillId="0" borderId="0" xfId="0" applyFont="1" applyAlignment="1">
      <alignment vertical="center" shrinkToFit="1"/>
    </xf>
    <xf numFmtId="0" fontId="8" fillId="0" borderId="11" xfId="0" applyFont="1" applyBorder="1" applyAlignment="1">
      <alignment vertical="center" wrapText="1"/>
    </xf>
    <xf numFmtId="0" fontId="8" fillId="0" borderId="3" xfId="0" applyFont="1" applyBorder="1" applyAlignment="1">
      <alignment vertical="center" wrapText="1"/>
    </xf>
    <xf numFmtId="0" fontId="12" fillId="0" borderId="3" xfId="0" applyFont="1" applyBorder="1" applyAlignment="1">
      <alignment vertical="center" wrapText="1"/>
    </xf>
    <xf numFmtId="0" fontId="8" fillId="0" borderId="0" xfId="0" applyFont="1" applyAlignment="1">
      <alignment vertical="center" shrinkToFit="1"/>
    </xf>
    <xf numFmtId="0" fontId="8" fillId="0" borderId="27" xfId="0" applyFont="1" applyBorder="1" applyAlignment="1">
      <alignment horizontal="center" vertical="center" shrinkToFit="1"/>
    </xf>
    <xf numFmtId="0" fontId="12" fillId="2" borderId="28" xfId="0" applyFont="1" applyFill="1" applyBorder="1" applyAlignment="1">
      <alignment vertical="center" shrinkToFit="1"/>
    </xf>
    <xf numFmtId="0" fontId="12" fillId="0" borderId="28" xfId="0" applyFont="1" applyBorder="1" applyAlignment="1">
      <alignment vertical="center" shrinkToFit="1"/>
    </xf>
    <xf numFmtId="176" fontId="11" fillId="0" borderId="29" xfId="0" applyNumberFormat="1" applyFont="1" applyBorder="1" applyAlignment="1">
      <alignment horizontal="justify" vertical="center" shrinkToFit="1"/>
    </xf>
    <xf numFmtId="0" fontId="8" fillId="0" borderId="29" xfId="0" applyFont="1" applyBorder="1" applyAlignment="1">
      <alignment horizontal="justify" vertical="center" shrinkToFit="1"/>
    </xf>
    <xf numFmtId="0" fontId="8" fillId="0" borderId="30" xfId="0" applyFont="1" applyBorder="1" applyAlignment="1">
      <alignment horizontal="justify" vertical="center" shrinkToFit="1"/>
    </xf>
    <xf numFmtId="0" fontId="12" fillId="2" borderId="27" xfId="0" applyFont="1" applyFill="1" applyBorder="1" applyAlignment="1">
      <alignment vertical="center" shrinkToFit="1"/>
    </xf>
    <xf numFmtId="0" fontId="12" fillId="0" borderId="29" xfId="0" applyFont="1" applyBorder="1" applyAlignment="1">
      <alignment vertical="center" shrinkToFit="1"/>
    </xf>
    <xf numFmtId="0" fontId="11" fillId="0" borderId="29" xfId="0" applyFont="1" applyBorder="1" applyAlignment="1">
      <alignment vertical="center" shrinkToFit="1"/>
    </xf>
    <xf numFmtId="3" fontId="8" fillId="0" borderId="29" xfId="0" applyNumberFormat="1" applyFont="1" applyBorder="1" applyAlignment="1">
      <alignment horizontal="justify" vertical="center" shrinkToFit="1"/>
    </xf>
    <xf numFmtId="0" fontId="11" fillId="0" borderId="29" xfId="0" applyFont="1" applyBorder="1" applyAlignment="1">
      <alignment horizontal="justify" vertical="center" shrinkToFit="1"/>
    </xf>
    <xf numFmtId="0" fontId="11" fillId="3" borderId="12" xfId="0" applyFont="1" applyFill="1" applyBorder="1" applyAlignment="1">
      <alignment vertical="center" wrapText="1"/>
    </xf>
    <xf numFmtId="0" fontId="8" fillId="3" borderId="31" xfId="0" applyFont="1" applyFill="1" applyBorder="1" applyAlignment="1">
      <alignment horizontal="justify" vertical="center" shrinkToFit="1"/>
    </xf>
    <xf numFmtId="0" fontId="8" fillId="3" borderId="12" xfId="0" applyFont="1" applyFill="1" applyBorder="1">
      <alignment vertical="center"/>
    </xf>
    <xf numFmtId="0" fontId="8" fillId="3" borderId="31" xfId="0" applyFont="1" applyFill="1" applyBorder="1" applyAlignment="1">
      <alignment vertical="center" shrinkToFit="1"/>
    </xf>
    <xf numFmtId="0" fontId="11" fillId="3" borderId="12" xfId="0" applyFont="1" applyFill="1" applyBorder="1" applyAlignment="1">
      <alignment horizontal="justify" vertical="center" wrapText="1"/>
    </xf>
    <xf numFmtId="0" fontId="11" fillId="3" borderId="31" xfId="0" applyFont="1" applyFill="1" applyBorder="1" applyAlignment="1">
      <alignment horizontal="justify" vertical="center" shrinkToFit="1"/>
    </xf>
    <xf numFmtId="0" fontId="11" fillId="5" borderId="32" xfId="0" applyFont="1" applyFill="1" applyBorder="1" applyAlignment="1" applyProtection="1">
      <alignment horizontal="justify" vertical="center" wrapText="1"/>
      <protection locked="0"/>
    </xf>
    <xf numFmtId="178" fontId="11" fillId="5" borderId="32" xfId="0" applyNumberFormat="1" applyFont="1" applyFill="1" applyBorder="1" applyAlignment="1" applyProtection="1">
      <alignment vertical="center" wrapText="1"/>
      <protection locked="0"/>
    </xf>
    <xf numFmtId="0" fontId="0" fillId="5" borderId="32" xfId="0" applyFill="1" applyBorder="1" applyAlignment="1" applyProtection="1">
      <alignment horizontal="center" vertical="center"/>
      <protection locked="0"/>
    </xf>
    <xf numFmtId="177" fontId="11" fillId="5" borderId="32" xfId="0" applyNumberFormat="1" applyFont="1" applyFill="1" applyBorder="1" applyAlignment="1" applyProtection="1">
      <alignment horizontal="right" vertical="center" wrapText="1"/>
      <protection locked="0"/>
    </xf>
    <xf numFmtId="0" fontId="16" fillId="6" borderId="33" xfId="0" applyFont="1" applyFill="1" applyBorder="1">
      <alignment vertical="center"/>
    </xf>
    <xf numFmtId="0" fontId="16" fillId="6" borderId="27" xfId="0" applyFont="1" applyFill="1" applyBorder="1">
      <alignment vertical="center"/>
    </xf>
    <xf numFmtId="0" fontId="0" fillId="6" borderId="33" xfId="0" applyFill="1" applyBorder="1">
      <alignment vertical="center"/>
    </xf>
    <xf numFmtId="0" fontId="0" fillId="6" borderId="27" xfId="0" applyFill="1" applyBorder="1">
      <alignment vertical="center"/>
    </xf>
    <xf numFmtId="0" fontId="16" fillId="6" borderId="26" xfId="0" applyFont="1" applyFill="1" applyBorder="1">
      <alignment vertical="center"/>
    </xf>
    <xf numFmtId="0" fontId="26" fillId="0" borderId="0" xfId="0" applyFont="1">
      <alignment vertical="center"/>
    </xf>
    <xf numFmtId="0" fontId="27" fillId="0" borderId="0" xfId="0" applyFont="1">
      <alignment vertical="center"/>
    </xf>
    <xf numFmtId="0" fontId="17" fillId="0" borderId="0" xfId="0" applyFont="1" applyAlignment="1">
      <alignment vertical="top" wrapText="1"/>
    </xf>
    <xf numFmtId="0" fontId="35" fillId="0" borderId="0" xfId="0" applyFont="1" applyAlignment="1">
      <alignment vertical="top" wrapText="1"/>
    </xf>
    <xf numFmtId="0" fontId="35" fillId="0" borderId="0" xfId="0" applyFont="1" applyAlignment="1">
      <alignment horizontal="left" vertical="top" wrapText="1"/>
    </xf>
    <xf numFmtId="0" fontId="8" fillId="0" borderId="0" xfId="0" applyFont="1" applyAlignment="1">
      <alignment horizontal="center" vertical="center"/>
    </xf>
    <xf numFmtId="0" fontId="2" fillId="0" borderId="0" xfId="0" applyFont="1">
      <alignment vertical="center"/>
    </xf>
    <xf numFmtId="0" fontId="2" fillId="0" borderId="2" xfId="0" applyFont="1" applyBorder="1">
      <alignment vertical="center"/>
    </xf>
    <xf numFmtId="0" fontId="2" fillId="0" borderId="1" xfId="0" applyFont="1" applyBorder="1" applyAlignment="1">
      <alignment vertical="top" wrapText="1"/>
    </xf>
    <xf numFmtId="0" fontId="4" fillId="0" borderId="2" xfId="0" applyFont="1" applyBorder="1">
      <alignment vertical="center"/>
    </xf>
    <xf numFmtId="0" fontId="2" fillId="0" borderId="0" xfId="0" applyFont="1" applyAlignment="1">
      <alignment vertical="top" wrapText="1"/>
    </xf>
    <xf numFmtId="0" fontId="2" fillId="0" borderId="0" xfId="0" applyFont="1" applyAlignment="1">
      <alignment vertical="center" wrapText="1"/>
    </xf>
    <xf numFmtId="0" fontId="2" fillId="0" borderId="0" xfId="0" applyFont="1" applyAlignment="1">
      <alignment horizontal="center" vertical="center" wrapText="1"/>
    </xf>
    <xf numFmtId="176" fontId="13" fillId="0" borderId="0" xfId="0" applyNumberFormat="1" applyFont="1" applyAlignment="1">
      <alignment horizontal="center" vertical="center"/>
    </xf>
    <xf numFmtId="0" fontId="13" fillId="0" borderId="0" xfId="0" applyFont="1" applyAlignment="1">
      <alignment horizontal="center" vertical="center"/>
    </xf>
    <xf numFmtId="0" fontId="19" fillId="0" borderId="9" xfId="0" applyFont="1" applyBorder="1" applyAlignment="1">
      <alignment horizontal="center" vertical="center"/>
    </xf>
    <xf numFmtId="0" fontId="2" fillId="0" borderId="8" xfId="0" applyFont="1" applyBorder="1" applyAlignment="1">
      <alignment horizontal="justify" vertical="center"/>
    </xf>
    <xf numFmtId="0" fontId="2" fillId="0" borderId="2" xfId="0" applyFont="1" applyBorder="1" applyAlignment="1">
      <alignment vertical="top"/>
    </xf>
    <xf numFmtId="0" fontId="4" fillId="0" borderId="3" xfId="0" applyFont="1" applyBorder="1" applyAlignment="1">
      <alignment vertical="top"/>
    </xf>
    <xf numFmtId="0" fontId="16" fillId="0" borderId="0" xfId="0" applyFont="1" applyAlignment="1">
      <alignment vertical="top"/>
    </xf>
    <xf numFmtId="0" fontId="16" fillId="0" borderId="3" xfId="0" applyFont="1" applyBorder="1" applyAlignment="1">
      <alignment vertical="top"/>
    </xf>
    <xf numFmtId="0" fontId="0" fillId="0" borderId="20" xfId="0" applyBorder="1">
      <alignment vertical="center"/>
    </xf>
    <xf numFmtId="0" fontId="4" fillId="0" borderId="1" xfId="0" applyFont="1" applyBorder="1" applyAlignment="1">
      <alignment horizontal="right" vertical="center"/>
    </xf>
    <xf numFmtId="0" fontId="4" fillId="0" borderId="1" xfId="0" applyFont="1" applyBorder="1" applyAlignment="1">
      <alignment horizontal="right" vertical="center" shrinkToFit="1"/>
    </xf>
    <xf numFmtId="0" fontId="0" fillId="0" borderId="1" xfId="0" applyBorder="1" applyAlignment="1">
      <alignment vertical="center" shrinkToFit="1"/>
    </xf>
    <xf numFmtId="0" fontId="0" fillId="0" borderId="7" xfId="0" applyBorder="1" applyAlignment="1">
      <alignment vertical="center" shrinkToFit="1"/>
    </xf>
    <xf numFmtId="0" fontId="29" fillId="0" borderId="1" xfId="0" applyFont="1" applyBorder="1">
      <alignment vertical="center"/>
    </xf>
    <xf numFmtId="0" fontId="29" fillId="0" borderId="7" xfId="0" applyFont="1" applyBorder="1">
      <alignment vertical="center"/>
    </xf>
    <xf numFmtId="0" fontId="24" fillId="0" borderId="0" xfId="0" applyFont="1">
      <alignment vertical="center"/>
    </xf>
    <xf numFmtId="0" fontId="9" fillId="0" borderId="62" xfId="0" applyFont="1" applyBorder="1" applyAlignment="1">
      <alignment horizontal="right" vertical="center"/>
    </xf>
    <xf numFmtId="0" fontId="9" fillId="0" borderId="60" xfId="0" applyFont="1" applyBorder="1" applyAlignment="1">
      <alignment horizontal="right" vertical="center"/>
    </xf>
    <xf numFmtId="0" fontId="41" fillId="0" borderId="0" xfId="1" applyAlignment="1">
      <alignment vertical="center"/>
    </xf>
    <xf numFmtId="0" fontId="0" fillId="0" borderId="0" xfId="0" applyAlignment="1">
      <alignment horizontal="center" vertical="center"/>
    </xf>
    <xf numFmtId="0" fontId="2" fillId="0" borderId="0" xfId="0" applyFont="1" applyAlignment="1">
      <alignment horizontal="right" vertical="center"/>
    </xf>
    <xf numFmtId="0" fontId="38" fillId="0" borderId="0" xfId="0" applyFont="1" applyAlignment="1">
      <alignment vertical="center" wrapText="1"/>
    </xf>
    <xf numFmtId="0" fontId="38" fillId="0" borderId="20" xfId="0" applyFont="1" applyBorder="1" applyAlignment="1">
      <alignment vertical="center" wrapText="1"/>
    </xf>
    <xf numFmtId="0" fontId="8" fillId="0" borderId="0" xfId="0" applyFont="1" applyAlignment="1">
      <alignment vertical="center" wrapText="1"/>
    </xf>
    <xf numFmtId="0" fontId="8" fillId="0" borderId="0" xfId="0" applyFont="1">
      <alignment vertical="center"/>
    </xf>
    <xf numFmtId="0" fontId="2" fillId="0" borderId="0" xfId="0" applyFont="1" applyAlignment="1">
      <alignment vertical="top" wrapText="1"/>
    </xf>
    <xf numFmtId="0" fontId="2" fillId="0" borderId="0" xfId="0" applyFont="1" applyAlignment="1">
      <alignment vertical="center" wrapText="1"/>
    </xf>
    <xf numFmtId="0" fontId="43" fillId="0" borderId="0" xfId="0" applyFont="1">
      <alignment vertical="center"/>
    </xf>
    <xf numFmtId="0" fontId="29" fillId="0" borderId="0" xfId="0" applyFont="1">
      <alignment vertical="center"/>
    </xf>
    <xf numFmtId="0" fontId="44" fillId="0" borderId="0" xfId="0" applyFont="1">
      <alignment vertical="center"/>
    </xf>
    <xf numFmtId="0" fontId="12" fillId="3" borderId="12" xfId="0" applyFont="1" applyFill="1" applyBorder="1" applyAlignment="1">
      <alignment vertical="center" wrapText="1"/>
    </xf>
    <xf numFmtId="0" fontId="12" fillId="3" borderId="31" xfId="0" applyFont="1" applyFill="1" applyBorder="1" applyAlignment="1">
      <alignment vertical="center" shrinkToFit="1"/>
    </xf>
    <xf numFmtId="0" fontId="8" fillId="0" borderId="10" xfId="0" applyFont="1" applyBorder="1">
      <alignment vertical="center"/>
    </xf>
    <xf numFmtId="0" fontId="8" fillId="0" borderId="0" xfId="0" applyFont="1" applyBorder="1" applyAlignment="1">
      <alignment horizontal="justify" vertical="center" wrapText="1"/>
    </xf>
    <xf numFmtId="0" fontId="12" fillId="0" borderId="0" xfId="0" applyFont="1" applyBorder="1" applyAlignment="1">
      <alignment horizontal="justify" vertical="center" wrapText="1"/>
    </xf>
    <xf numFmtId="0" fontId="12" fillId="2" borderId="3" xfId="0" applyFont="1" applyFill="1" applyBorder="1" applyAlignment="1">
      <alignment vertical="center" wrapText="1"/>
    </xf>
    <xf numFmtId="0" fontId="12" fillId="2" borderId="30" xfId="0" applyFont="1" applyFill="1" applyBorder="1" applyAlignment="1">
      <alignment vertical="center" shrinkToFit="1"/>
    </xf>
    <xf numFmtId="0" fontId="8" fillId="0" borderId="3" xfId="0" applyFont="1" applyBorder="1" applyAlignment="1">
      <alignment horizontal="justify" vertical="center" shrinkToFit="1"/>
    </xf>
    <xf numFmtId="0" fontId="8" fillId="0" borderId="29" xfId="0" applyFont="1" applyBorder="1" applyAlignment="1">
      <alignment vertical="center" wrapText="1"/>
    </xf>
    <xf numFmtId="0" fontId="8" fillId="0" borderId="0" xfId="0" applyFont="1">
      <alignment vertical="center"/>
    </xf>
    <xf numFmtId="0" fontId="40" fillId="8" borderId="0" xfId="3" applyFont="1" applyFill="1" applyAlignment="1">
      <alignment vertical="center" shrinkToFit="1"/>
    </xf>
    <xf numFmtId="0" fontId="40" fillId="9" borderId="0" xfId="4" applyFont="1" applyFill="1" applyAlignment="1">
      <alignment vertical="center" wrapText="1"/>
    </xf>
    <xf numFmtId="0" fontId="46" fillId="0" borderId="0" xfId="2" applyFont="1" applyBorder="1" applyAlignment="1">
      <alignment vertical="top" wrapText="1"/>
    </xf>
    <xf numFmtId="0" fontId="14" fillId="0" borderId="0" xfId="0" applyFont="1" applyAlignment="1">
      <alignment horizontal="center" vertical="center"/>
    </xf>
    <xf numFmtId="0" fontId="8" fillId="0" borderId="0" xfId="0" applyFont="1" applyAlignment="1">
      <alignment horizontal="center" vertical="center"/>
    </xf>
    <xf numFmtId="0" fontId="34" fillId="0" borderId="0" xfId="0" applyFont="1" applyAlignment="1">
      <alignment horizontal="center" vertical="center"/>
    </xf>
    <xf numFmtId="0" fontId="8" fillId="3" borderId="38" xfId="0" applyFont="1" applyFill="1" applyBorder="1" applyAlignment="1">
      <alignment vertical="center" wrapText="1"/>
    </xf>
    <xf numFmtId="0" fontId="8" fillId="3" borderId="12" xfId="0" applyFont="1" applyFill="1" applyBorder="1" applyAlignment="1">
      <alignment vertical="center" wrapText="1"/>
    </xf>
    <xf numFmtId="0" fontId="12" fillId="2" borderId="33" xfId="0" applyFont="1" applyFill="1" applyBorder="1" applyAlignment="1">
      <alignment vertical="center" wrapText="1"/>
    </xf>
    <xf numFmtId="0" fontId="12" fillId="2" borderId="26" xfId="0" applyFont="1" applyFill="1" applyBorder="1" applyAlignment="1">
      <alignment vertical="center" wrapText="1"/>
    </xf>
    <xf numFmtId="0" fontId="11" fillId="5" borderId="37" xfId="0" applyFont="1" applyFill="1" applyBorder="1" applyAlignment="1" applyProtection="1">
      <alignment vertical="top" wrapText="1"/>
      <protection locked="0"/>
    </xf>
    <xf numFmtId="0" fontId="11" fillId="5" borderId="18" xfId="0" applyFont="1" applyFill="1" applyBorder="1" applyAlignment="1" applyProtection="1">
      <alignment vertical="top" wrapText="1"/>
      <protection locked="0"/>
    </xf>
    <xf numFmtId="0" fontId="11" fillId="5" borderId="19" xfId="0" applyFont="1" applyFill="1" applyBorder="1" applyAlignment="1" applyProtection="1">
      <alignment vertical="top" wrapText="1"/>
      <protection locked="0"/>
    </xf>
    <xf numFmtId="0" fontId="11" fillId="5" borderId="7" xfId="0" applyFont="1" applyFill="1" applyBorder="1" applyAlignment="1" applyProtection="1">
      <alignment vertical="top" wrapText="1"/>
      <protection locked="0"/>
    </xf>
    <xf numFmtId="0" fontId="11" fillId="5" borderId="8" xfId="0" applyFont="1" applyFill="1" applyBorder="1" applyAlignment="1" applyProtection="1">
      <alignment vertical="top" wrapText="1"/>
      <protection locked="0"/>
    </xf>
    <xf numFmtId="0" fontId="11" fillId="5" borderId="21" xfId="0" applyFont="1" applyFill="1" applyBorder="1" applyAlignment="1" applyProtection="1">
      <alignment vertical="top" wrapText="1"/>
      <protection locked="0"/>
    </xf>
    <xf numFmtId="179" fontId="11" fillId="5" borderId="34" xfId="0" applyNumberFormat="1" applyFont="1" applyFill="1" applyBorder="1" applyAlignment="1" applyProtection="1">
      <alignment vertical="center" wrapText="1"/>
      <protection locked="0"/>
    </xf>
    <xf numFmtId="179" fontId="11" fillId="5" borderId="36" xfId="0" applyNumberFormat="1" applyFont="1" applyFill="1" applyBorder="1" applyAlignment="1" applyProtection="1">
      <alignment vertical="center" wrapText="1"/>
      <protection locked="0"/>
    </xf>
    <xf numFmtId="0" fontId="11" fillId="5" borderId="34" xfId="0" applyFont="1" applyFill="1" applyBorder="1" applyAlignment="1" applyProtection="1">
      <alignment vertical="center" wrapText="1"/>
      <protection locked="0"/>
    </xf>
    <xf numFmtId="0" fontId="11" fillId="5" borderId="35" xfId="0" applyFont="1" applyFill="1" applyBorder="1" applyAlignment="1" applyProtection="1">
      <alignment vertical="center" wrapText="1"/>
      <protection locked="0"/>
    </xf>
    <xf numFmtId="0" fontId="11" fillId="5" borderId="36" xfId="0" applyFont="1" applyFill="1" applyBorder="1" applyAlignment="1" applyProtection="1">
      <alignment vertical="center" wrapText="1"/>
      <protection locked="0"/>
    </xf>
    <xf numFmtId="0" fontId="11" fillId="5" borderId="34" xfId="0" applyFont="1" applyFill="1" applyBorder="1" applyAlignment="1" applyProtection="1">
      <alignment horizontal="right" vertical="center" wrapText="1"/>
      <protection locked="0"/>
    </xf>
    <xf numFmtId="0" fontId="11" fillId="5" borderId="36" xfId="0" applyFont="1" applyFill="1" applyBorder="1" applyAlignment="1" applyProtection="1">
      <alignment horizontal="right" vertical="center" wrapText="1"/>
      <protection locked="0"/>
    </xf>
    <xf numFmtId="0" fontId="8" fillId="5" borderId="37" xfId="0" applyFont="1" applyFill="1" applyBorder="1" applyAlignment="1" applyProtection="1">
      <alignment vertical="top"/>
      <protection locked="0"/>
    </xf>
    <xf numFmtId="0" fontId="8" fillId="5" borderId="18" xfId="0" applyFont="1" applyFill="1" applyBorder="1" applyAlignment="1" applyProtection="1">
      <alignment vertical="top"/>
      <protection locked="0"/>
    </xf>
    <xf numFmtId="0" fontId="8" fillId="5" borderId="19" xfId="0" applyFont="1" applyFill="1" applyBorder="1" applyAlignment="1" applyProtection="1">
      <alignment vertical="top"/>
      <protection locked="0"/>
    </xf>
    <xf numFmtId="0" fontId="8" fillId="5" borderId="7" xfId="0" applyFont="1" applyFill="1" applyBorder="1" applyAlignment="1" applyProtection="1">
      <alignment vertical="top"/>
      <protection locked="0"/>
    </xf>
    <xf numFmtId="0" fontId="8" fillId="5" borderId="8" xfId="0" applyFont="1" applyFill="1" applyBorder="1" applyAlignment="1" applyProtection="1">
      <alignment vertical="top"/>
      <protection locked="0"/>
    </xf>
    <xf numFmtId="0" fontId="8" fillId="5" borderId="21" xfId="0" applyFont="1" applyFill="1" applyBorder="1" applyAlignment="1" applyProtection="1">
      <alignment vertical="top"/>
      <protection locked="0"/>
    </xf>
    <xf numFmtId="0" fontId="8" fillId="0" borderId="0" xfId="0" applyFont="1" applyAlignment="1">
      <alignment vertical="center" wrapText="1"/>
    </xf>
    <xf numFmtId="0" fontId="8" fillId="5" borderId="34" xfId="0" applyFont="1" applyFill="1" applyBorder="1" applyProtection="1">
      <alignment vertical="center"/>
      <protection locked="0"/>
    </xf>
    <xf numFmtId="0" fontId="8" fillId="5" borderId="35" xfId="0" applyFont="1" applyFill="1" applyBorder="1" applyProtection="1">
      <alignment vertical="center"/>
      <protection locked="0"/>
    </xf>
    <xf numFmtId="0" fontId="8" fillId="5" borderId="36" xfId="0" applyFont="1" applyFill="1" applyBorder="1" applyProtection="1">
      <alignment vertical="center"/>
      <protection locked="0"/>
    </xf>
    <xf numFmtId="0" fontId="12" fillId="2" borderId="27" xfId="0" applyFont="1" applyFill="1" applyBorder="1" applyAlignment="1">
      <alignment vertical="center" wrapText="1"/>
    </xf>
    <xf numFmtId="0" fontId="8" fillId="0" borderId="34" xfId="0" applyFont="1" applyBorder="1" applyAlignment="1">
      <alignment vertical="center" wrapText="1"/>
    </xf>
    <xf numFmtId="0" fontId="8" fillId="0" borderId="35" xfId="0" applyFont="1" applyBorder="1" applyAlignment="1">
      <alignment vertical="center" wrapText="1"/>
    </xf>
    <xf numFmtId="0" fontId="8" fillId="0" borderId="36" xfId="0" applyFont="1" applyBorder="1" applyAlignment="1">
      <alignment vertical="center" wrapText="1"/>
    </xf>
    <xf numFmtId="0" fontId="11" fillId="0" borderId="0" xfId="0" applyFont="1" applyAlignment="1">
      <alignment horizontal="right" vertical="center" shrinkToFit="1"/>
    </xf>
    <xf numFmtId="177" fontId="11" fillId="5" borderId="34" xfId="0" applyNumberFormat="1" applyFont="1" applyFill="1" applyBorder="1" applyAlignment="1" applyProtection="1">
      <alignment horizontal="right" vertical="center" wrapText="1"/>
      <protection locked="0"/>
    </xf>
    <xf numFmtId="177" fontId="11" fillId="5" borderId="36" xfId="0" applyNumberFormat="1" applyFont="1" applyFill="1" applyBorder="1" applyAlignment="1" applyProtection="1">
      <alignment horizontal="right" vertical="center" wrapText="1"/>
      <protection locked="0"/>
    </xf>
    <xf numFmtId="0" fontId="8" fillId="0" borderId="33" xfId="0" applyFont="1" applyBorder="1" applyAlignment="1">
      <alignment horizontal="center" vertical="center" wrapText="1"/>
    </xf>
    <xf numFmtId="0" fontId="8" fillId="0" borderId="26" xfId="0" applyFont="1" applyBorder="1" applyAlignment="1">
      <alignment horizontal="center" vertical="center" wrapText="1"/>
    </xf>
    <xf numFmtId="0" fontId="11" fillId="5" borderId="34" xfId="0" applyFont="1" applyFill="1" applyBorder="1" applyAlignment="1" applyProtection="1">
      <alignment horizontal="left" vertical="center" wrapText="1"/>
      <protection locked="0"/>
    </xf>
    <xf numFmtId="0" fontId="11" fillId="5" borderId="35" xfId="0" applyFont="1" applyFill="1" applyBorder="1" applyAlignment="1" applyProtection="1">
      <alignment horizontal="left" vertical="center" wrapText="1"/>
      <protection locked="0"/>
    </xf>
    <xf numFmtId="0" fontId="11" fillId="5" borderId="36" xfId="0" applyFont="1" applyFill="1" applyBorder="1" applyAlignment="1" applyProtection="1">
      <alignment horizontal="left" vertical="center" wrapText="1"/>
      <protection locked="0"/>
    </xf>
    <xf numFmtId="0" fontId="11" fillId="0" borderId="0" xfId="0" applyFont="1" applyAlignment="1">
      <alignment horizontal="center" vertical="center" wrapText="1"/>
    </xf>
    <xf numFmtId="0" fontId="8" fillId="0" borderId="0" xfId="0" applyFont="1" applyAlignment="1">
      <alignment horizontal="left" vertical="center" wrapText="1"/>
    </xf>
    <xf numFmtId="0" fontId="11" fillId="5" borderId="34" xfId="0" applyFont="1" applyFill="1" applyBorder="1" applyAlignment="1" applyProtection="1">
      <alignment horizontal="center" vertical="center" wrapText="1"/>
      <protection locked="0"/>
    </xf>
    <xf numFmtId="0" fontId="11" fillId="5" borderId="36" xfId="0" applyFont="1" applyFill="1" applyBorder="1" applyAlignment="1" applyProtection="1">
      <alignment horizontal="center" vertical="center" wrapText="1"/>
      <protection locked="0"/>
    </xf>
    <xf numFmtId="0" fontId="46" fillId="9" borderId="0" xfId="4" applyFont="1" applyFill="1" applyBorder="1" applyAlignment="1">
      <alignment horizontal="left" vertical="center" wrapText="1"/>
    </xf>
    <xf numFmtId="0" fontId="46" fillId="0" borderId="0" xfId="2" applyFont="1" applyBorder="1" applyAlignment="1">
      <alignment horizontal="left" vertical="top" wrapText="1"/>
    </xf>
    <xf numFmtId="0" fontId="8" fillId="0" borderId="0" xfId="0" applyFont="1">
      <alignment vertical="center"/>
    </xf>
    <xf numFmtId="177" fontId="11" fillId="5" borderId="34" xfId="0" applyNumberFormat="1" applyFont="1" applyFill="1" applyBorder="1" applyAlignment="1" applyProtection="1">
      <alignment horizontal="center" vertical="center" wrapText="1"/>
      <protection locked="0"/>
    </xf>
    <xf numFmtId="177" fontId="11" fillId="5" borderId="35" xfId="0" applyNumberFormat="1" applyFont="1" applyFill="1" applyBorder="1" applyAlignment="1" applyProtection="1">
      <alignment horizontal="center" vertical="center" wrapText="1"/>
      <protection locked="0"/>
    </xf>
    <xf numFmtId="177" fontId="11" fillId="5" borderId="36" xfId="0" applyNumberFormat="1" applyFont="1" applyFill="1" applyBorder="1" applyAlignment="1" applyProtection="1">
      <alignment horizontal="center" vertical="center" wrapText="1"/>
      <protection locked="0"/>
    </xf>
    <xf numFmtId="0" fontId="12" fillId="2" borderId="11" xfId="0" applyFont="1" applyFill="1" applyBorder="1" applyAlignment="1">
      <alignment vertical="center" wrapText="1"/>
    </xf>
    <xf numFmtId="0" fontId="12" fillId="2" borderId="3" xfId="0" applyFont="1" applyFill="1" applyBorder="1" applyAlignment="1">
      <alignment vertical="center" wrapText="1"/>
    </xf>
    <xf numFmtId="0" fontId="11" fillId="3" borderId="38" xfId="0" applyFont="1" applyFill="1" applyBorder="1" applyAlignment="1">
      <alignment vertical="center" wrapText="1"/>
    </xf>
    <xf numFmtId="0" fontId="11" fillId="3" borderId="12" xfId="0" applyFont="1" applyFill="1" applyBorder="1" applyAlignment="1">
      <alignment vertical="center" wrapText="1"/>
    </xf>
    <xf numFmtId="0" fontId="11" fillId="3" borderId="38"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5" borderId="37" xfId="0" applyFont="1" applyFill="1" applyBorder="1" applyAlignment="1" applyProtection="1">
      <alignment horizontal="left" vertical="center" wrapText="1"/>
      <protection locked="0"/>
    </xf>
    <xf numFmtId="0" fontId="11" fillId="5" borderId="18" xfId="0" applyFont="1" applyFill="1" applyBorder="1" applyAlignment="1" applyProtection="1">
      <alignment horizontal="left" vertical="center" wrapText="1"/>
      <protection locked="0"/>
    </xf>
    <xf numFmtId="0" fontId="11" fillId="5" borderId="19" xfId="0" applyFont="1" applyFill="1" applyBorder="1" applyAlignment="1" applyProtection="1">
      <alignment horizontal="left" vertical="center" wrapText="1"/>
      <protection locked="0"/>
    </xf>
    <xf numFmtId="0" fontId="11" fillId="5" borderId="1" xfId="0" applyFont="1" applyFill="1" applyBorder="1" applyAlignment="1" applyProtection="1">
      <alignment horizontal="left" vertical="center" wrapText="1"/>
      <protection locked="0"/>
    </xf>
    <xf numFmtId="0" fontId="11" fillId="5" borderId="0" xfId="0" applyFont="1" applyFill="1" applyAlignment="1" applyProtection="1">
      <alignment horizontal="left" vertical="center" wrapText="1"/>
      <protection locked="0"/>
    </xf>
    <xf numFmtId="0" fontId="11" fillId="5" borderId="20" xfId="0" applyFont="1" applyFill="1" applyBorder="1" applyAlignment="1" applyProtection="1">
      <alignment horizontal="left" vertical="center" wrapText="1"/>
      <protection locked="0"/>
    </xf>
    <xf numFmtId="0" fontId="11" fillId="5" borderId="7" xfId="0" applyFont="1" applyFill="1" applyBorder="1" applyAlignment="1" applyProtection="1">
      <alignment horizontal="left" vertical="center" wrapText="1"/>
      <protection locked="0"/>
    </xf>
    <xf numFmtId="0" fontId="11" fillId="5" borderId="8" xfId="0" applyFont="1" applyFill="1" applyBorder="1" applyAlignment="1" applyProtection="1">
      <alignment horizontal="left" vertical="center" wrapText="1"/>
      <protection locked="0"/>
    </xf>
    <xf numFmtId="0" fontId="11" fillId="5" borderId="21" xfId="0" applyFont="1" applyFill="1" applyBorder="1" applyAlignment="1" applyProtection="1">
      <alignment horizontal="left" vertical="center" wrapText="1"/>
      <protection locked="0"/>
    </xf>
    <xf numFmtId="0" fontId="47" fillId="0" borderId="29" xfId="0" applyFont="1" applyBorder="1" applyAlignment="1">
      <alignment horizontal="left" vertical="center" wrapText="1" shrinkToFit="1"/>
    </xf>
    <xf numFmtId="0" fontId="19" fillId="0" borderId="0" xfId="0" applyFont="1">
      <alignment vertical="center"/>
    </xf>
    <xf numFmtId="0" fontId="19" fillId="0" borderId="13" xfId="0" applyFont="1" applyBorder="1" applyAlignment="1">
      <alignment horizontal="center" vertical="center"/>
    </xf>
    <xf numFmtId="0" fontId="4" fillId="0" borderId="14" xfId="0" applyFont="1" applyBorder="1" applyAlignment="1">
      <alignment horizontal="center" vertical="center"/>
    </xf>
    <xf numFmtId="0" fontId="4" fillId="0" borderId="40" xfId="0" applyFont="1" applyBorder="1" applyAlignment="1">
      <alignment horizontal="center" vertical="center"/>
    </xf>
    <xf numFmtId="0" fontId="26" fillId="0" borderId="0" xfId="0" applyFont="1" applyAlignment="1">
      <alignment horizontal="center" vertical="center"/>
    </xf>
    <xf numFmtId="0" fontId="18" fillId="0" borderId="0" xfId="0" applyFont="1" applyAlignment="1">
      <alignment horizontal="center" vertical="center"/>
    </xf>
    <xf numFmtId="0" fontId="13" fillId="0" borderId="0" xfId="0" applyFont="1" applyAlignment="1">
      <alignment horizontal="center" vertical="center"/>
    </xf>
    <xf numFmtId="176" fontId="13" fillId="0" borderId="0" xfId="0" applyNumberFormat="1" applyFont="1" applyAlignment="1">
      <alignment horizontal="center" vertical="center"/>
    </xf>
    <xf numFmtId="0" fontId="2" fillId="0" borderId="0" xfId="0" applyFont="1">
      <alignment vertical="center"/>
    </xf>
    <xf numFmtId="0" fontId="2" fillId="0" borderId="0" xfId="0" applyFont="1" applyAlignment="1">
      <alignment vertical="top" wrapText="1"/>
    </xf>
    <xf numFmtId="0" fontId="19" fillId="0" borderId="33" xfId="0" applyFont="1" applyBorder="1" applyAlignment="1">
      <alignment horizontal="center" vertical="center"/>
    </xf>
    <xf numFmtId="0" fontId="4" fillId="0" borderId="51" xfId="0" applyFont="1" applyBorder="1" applyAlignment="1">
      <alignment horizontal="center" vertical="center"/>
    </xf>
    <xf numFmtId="0" fontId="2" fillId="0" borderId="0" xfId="0" applyFont="1" applyAlignment="1">
      <alignment vertical="center" wrapText="1"/>
    </xf>
    <xf numFmtId="0" fontId="0" fillId="0" borderId="0" xfId="0" applyAlignment="1">
      <alignment vertical="top" wrapText="1"/>
    </xf>
    <xf numFmtId="0" fontId="19" fillId="0" borderId="5" xfId="0" applyFont="1" applyBorder="1" applyAlignment="1">
      <alignment horizontal="center" vertical="center"/>
    </xf>
    <xf numFmtId="0" fontId="19" fillId="0" borderId="28" xfId="0" applyFont="1" applyBorder="1" applyAlignment="1">
      <alignment horizontal="center" vertical="center"/>
    </xf>
    <xf numFmtId="0" fontId="19" fillId="0" borderId="9" xfId="0" applyFont="1" applyBorder="1" applyAlignment="1">
      <alignment horizontal="center" vertical="center"/>
    </xf>
    <xf numFmtId="0" fontId="19" fillId="0" borderId="6" xfId="0" applyFont="1" applyBorder="1" applyAlignment="1">
      <alignment horizontal="center" vertical="center"/>
    </xf>
    <xf numFmtId="0" fontId="19" fillId="0" borderId="30" xfId="0" applyFont="1" applyBorder="1" applyAlignment="1">
      <alignment horizontal="center" vertical="center"/>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19" fillId="0" borderId="0" xfId="0" applyFont="1" applyAlignment="1">
      <alignment horizontal="center" vertical="center"/>
    </xf>
    <xf numFmtId="0" fontId="19" fillId="0" borderId="20" xfId="0" applyFont="1" applyBorder="1" applyAlignment="1">
      <alignment horizontal="center" vertical="center"/>
    </xf>
    <xf numFmtId="0" fontId="19" fillId="0" borderId="57" xfId="0" applyFont="1" applyBorder="1" applyAlignment="1">
      <alignment horizontal="center" vertical="center"/>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19" fillId="0" borderId="51" xfId="0" applyFont="1" applyBorder="1" applyAlignment="1">
      <alignment horizontal="center" vertical="center"/>
    </xf>
    <xf numFmtId="0" fontId="4" fillId="0" borderId="27" xfId="0" applyFont="1" applyBorder="1" applyAlignment="1">
      <alignment horizontal="center" vertical="center"/>
    </xf>
    <xf numFmtId="0" fontId="20" fillId="4" borderId="37" xfId="0" applyFont="1" applyFill="1" applyBorder="1" applyAlignment="1">
      <alignment horizontal="center" vertical="center"/>
    </xf>
    <xf numFmtId="0" fontId="20" fillId="4" borderId="18" xfId="0" applyFont="1" applyFill="1" applyBorder="1" applyAlignment="1">
      <alignment horizontal="center" vertical="center"/>
    </xf>
    <xf numFmtId="0" fontId="2" fillId="0" borderId="0" xfId="0" applyFont="1" applyAlignment="1">
      <alignment horizontal="center" vertical="center" wrapText="1"/>
    </xf>
    <xf numFmtId="0" fontId="19" fillId="0" borderId="7" xfId="0" applyFont="1" applyBorder="1" applyAlignment="1">
      <alignment horizontal="center" vertical="center"/>
    </xf>
    <xf numFmtId="0" fontId="19" fillId="0" borderId="39" xfId="0" applyFont="1" applyBorder="1" applyAlignment="1">
      <alignment horizontal="center" vertical="center"/>
    </xf>
    <xf numFmtId="0" fontId="19" fillId="0" borderId="23" xfId="0" applyFont="1" applyBorder="1" applyAlignment="1">
      <alignment horizontal="center" vertical="center"/>
    </xf>
    <xf numFmtId="0" fontId="2" fillId="0" borderId="0" xfId="0" applyFont="1" applyAlignment="1">
      <alignment horizontal="left" vertical="top" wrapText="1"/>
    </xf>
    <xf numFmtId="0" fontId="33" fillId="0" borderId="0" xfId="0" applyFont="1">
      <alignment vertical="center"/>
    </xf>
    <xf numFmtId="0" fontId="40" fillId="0" borderId="0" xfId="0" applyFont="1" applyAlignment="1">
      <alignment vertical="top" wrapText="1"/>
    </xf>
    <xf numFmtId="0" fontId="38" fillId="0" borderId="0" xfId="0" applyFont="1" applyAlignment="1">
      <alignment vertical="center" wrapText="1"/>
    </xf>
    <xf numFmtId="0" fontId="38" fillId="0" borderId="20" xfId="0" applyFont="1" applyBorder="1" applyAlignment="1">
      <alignment vertical="center" wrapText="1"/>
    </xf>
    <xf numFmtId="0" fontId="38" fillId="0" borderId="8" xfId="0" applyFont="1" applyBorder="1" applyAlignment="1">
      <alignment vertical="center" wrapText="1"/>
    </xf>
    <xf numFmtId="0" fontId="38" fillId="0" borderId="21" xfId="0" applyFont="1" applyBorder="1" applyAlignment="1">
      <alignment vertical="center" wrapText="1"/>
    </xf>
    <xf numFmtId="0" fontId="2" fillId="0" borderId="3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0" xfId="0" applyFont="1" applyAlignment="1">
      <alignment horizontal="center" vertical="top" wrapText="1"/>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2" xfId="0" applyFont="1" applyBorder="1" applyAlignment="1">
      <alignment horizontal="center" vertical="center"/>
    </xf>
    <xf numFmtId="0" fontId="2" fillId="0" borderId="1" xfId="0" applyFont="1" applyBorder="1" applyAlignment="1">
      <alignment horizontal="center" vertical="center" wrapText="1"/>
    </xf>
    <xf numFmtId="0" fontId="2" fillId="0" borderId="32" xfId="0" applyFont="1" applyBorder="1" applyAlignment="1">
      <alignment vertical="top" wrapText="1"/>
    </xf>
    <xf numFmtId="0" fontId="4" fillId="0" borderId="1" xfId="0" applyFont="1" applyBorder="1" applyAlignment="1">
      <alignment horizontal="center" vertical="center"/>
    </xf>
    <xf numFmtId="0" fontId="2" fillId="0" borderId="0" xfId="0" applyFont="1" applyAlignment="1">
      <alignment vertical="center" wrapText="1" shrinkToFit="1"/>
    </xf>
    <xf numFmtId="0" fontId="29" fillId="0" borderId="0" xfId="0" applyFont="1" applyAlignment="1">
      <alignment vertical="center" wrapText="1" shrinkToFit="1"/>
    </xf>
    <xf numFmtId="0" fontId="29" fillId="0" borderId="20" xfId="0" applyFont="1" applyBorder="1" applyAlignment="1">
      <alignment vertical="center" wrapText="1" shrinkToFit="1"/>
    </xf>
    <xf numFmtId="0" fontId="0" fillId="0" borderId="0" xfId="0" applyAlignment="1">
      <alignment vertical="center" wrapText="1"/>
    </xf>
    <xf numFmtId="0" fontId="0" fillId="0" borderId="20" xfId="0" applyBorder="1" applyAlignment="1">
      <alignment vertical="center" wrapText="1"/>
    </xf>
    <xf numFmtId="0" fontId="2" fillId="0" borderId="41" xfId="0" applyFont="1" applyBorder="1" applyAlignment="1">
      <alignment horizontal="left" vertical="top" wrapText="1"/>
    </xf>
    <xf numFmtId="0" fontId="2" fillId="0" borderId="33" xfId="0" applyFont="1" applyBorder="1" applyAlignment="1">
      <alignment horizontal="left" vertical="top" wrapText="1"/>
    </xf>
    <xf numFmtId="0" fontId="2" fillId="0" borderId="43" xfId="0" applyFont="1" applyBorder="1" applyAlignment="1">
      <alignment horizontal="left" vertical="top" wrapText="1"/>
    </xf>
    <xf numFmtId="0" fontId="2" fillId="0" borderId="55" xfId="0" applyFont="1" applyBorder="1" applyAlignment="1">
      <alignment horizontal="left" vertical="top" wrapText="1"/>
    </xf>
    <xf numFmtId="0" fontId="2" fillId="0" borderId="42" xfId="0" applyFont="1" applyBorder="1" applyAlignment="1">
      <alignment horizontal="left" vertical="top" wrapText="1"/>
    </xf>
    <xf numFmtId="0" fontId="2" fillId="0" borderId="44" xfId="0" applyFont="1" applyBorder="1" applyAlignment="1">
      <alignment horizontal="left" vertical="top" wrapText="1"/>
    </xf>
    <xf numFmtId="0" fontId="2" fillId="0" borderId="45" xfId="0" applyFont="1" applyBorder="1">
      <alignment vertical="center"/>
    </xf>
    <xf numFmtId="0" fontId="2" fillId="0" borderId="72" xfId="0" applyFont="1" applyBorder="1">
      <alignment vertical="center"/>
    </xf>
    <xf numFmtId="0" fontId="2" fillId="0" borderId="56" xfId="0" applyFont="1" applyBorder="1">
      <alignment vertical="center"/>
    </xf>
    <xf numFmtId="0" fontId="2" fillId="0" borderId="46" xfId="0" applyFont="1" applyBorder="1">
      <alignment vertical="center"/>
    </xf>
    <xf numFmtId="0" fontId="2" fillId="0" borderId="45" xfId="0" applyFont="1" applyBorder="1" applyAlignment="1">
      <alignment vertical="top" wrapText="1"/>
    </xf>
    <xf numFmtId="0" fontId="2" fillId="0" borderId="54" xfId="0" applyFont="1" applyBorder="1" applyAlignment="1">
      <alignment vertical="top" wrapText="1"/>
    </xf>
    <xf numFmtId="0" fontId="2" fillId="0" borderId="47" xfId="0" applyFont="1" applyBorder="1" applyAlignment="1">
      <alignment vertical="top" wrapText="1"/>
    </xf>
    <xf numFmtId="0" fontId="2" fillId="0" borderId="10" xfId="0" applyFont="1" applyBorder="1" applyAlignment="1">
      <alignment vertical="top" wrapText="1"/>
    </xf>
    <xf numFmtId="0" fontId="2" fillId="0" borderId="49" xfId="0" applyFont="1" applyBorder="1" applyAlignment="1">
      <alignment vertical="top" wrapText="1"/>
    </xf>
    <xf numFmtId="0" fontId="2" fillId="0" borderId="23" xfId="0" applyFont="1" applyBorder="1" applyAlignment="1">
      <alignment vertical="top" wrapText="1"/>
    </xf>
    <xf numFmtId="0" fontId="2" fillId="0" borderId="46" xfId="0" applyFont="1" applyBorder="1" applyAlignment="1">
      <alignment vertical="top" wrapText="1"/>
    </xf>
    <xf numFmtId="0" fontId="2" fillId="0" borderId="48" xfId="0" applyFont="1" applyBorder="1" applyAlignment="1">
      <alignment vertical="top" wrapText="1"/>
    </xf>
    <xf numFmtId="0" fontId="2" fillId="0" borderId="50" xfId="0" applyFont="1" applyBorder="1" applyAlignment="1">
      <alignment vertical="top" wrapText="1"/>
    </xf>
    <xf numFmtId="0" fontId="2" fillId="0" borderId="52" xfId="0" applyFont="1" applyBorder="1" applyAlignment="1">
      <alignment horizontal="left" vertical="top" wrapText="1"/>
    </xf>
    <xf numFmtId="0" fontId="2" fillId="0" borderId="53" xfId="0" applyFont="1" applyBorder="1" applyAlignment="1">
      <alignment horizontal="left" vertical="top" wrapText="1"/>
    </xf>
    <xf numFmtId="0" fontId="2" fillId="0" borderId="71" xfId="0" applyFont="1" applyBorder="1" applyAlignment="1">
      <alignment horizontal="left" vertical="top" wrapText="1"/>
    </xf>
    <xf numFmtId="0" fontId="39" fillId="0" borderId="0" xfId="0" applyFont="1" applyAlignment="1">
      <alignment vertical="center" wrapText="1"/>
    </xf>
    <xf numFmtId="0" fontId="39" fillId="0" borderId="20" xfId="0" applyFont="1" applyBorder="1" applyAlignment="1">
      <alignment vertical="center" wrapText="1"/>
    </xf>
    <xf numFmtId="0" fontId="29" fillId="0" borderId="0" xfId="0" applyFont="1" applyAlignment="1">
      <alignment vertical="center" wrapText="1"/>
    </xf>
    <xf numFmtId="0" fontId="29" fillId="0" borderId="20" xfId="0" applyFont="1" applyBorder="1" applyAlignment="1">
      <alignment vertical="center" wrapText="1"/>
    </xf>
    <xf numFmtId="0" fontId="24" fillId="0" borderId="0" xfId="0" applyFont="1" applyAlignment="1">
      <alignment vertical="top" wrapText="1"/>
    </xf>
    <xf numFmtId="0" fontId="39" fillId="0" borderId="8" xfId="0" applyFont="1" applyBorder="1" applyAlignment="1">
      <alignment vertical="center" wrapText="1"/>
    </xf>
    <xf numFmtId="0" fontId="39" fillId="0" borderId="21" xfId="0" applyFont="1" applyBorder="1" applyAlignment="1">
      <alignment vertical="center" wrapText="1"/>
    </xf>
    <xf numFmtId="0" fontId="4" fillId="0" borderId="1" xfId="0" applyFont="1" applyBorder="1" applyAlignment="1">
      <alignment horizontal="center" vertical="center" shrinkToFi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61" xfId="0" applyFont="1" applyBorder="1">
      <alignment vertical="center"/>
    </xf>
    <xf numFmtId="0" fontId="4" fillId="0" borderId="2" xfId="0" applyFont="1" applyBorder="1">
      <alignment vertical="center"/>
    </xf>
    <xf numFmtId="0" fontId="4" fillId="0" borderId="22" xfId="0" applyFont="1" applyBorder="1">
      <alignment vertical="center"/>
    </xf>
    <xf numFmtId="0" fontId="2" fillId="0" borderId="60" xfId="0" applyFont="1" applyBorder="1">
      <alignment vertical="center"/>
    </xf>
    <xf numFmtId="0" fontId="2" fillId="0" borderId="20" xfId="0" applyFont="1" applyBorder="1">
      <alignment vertical="center"/>
    </xf>
    <xf numFmtId="0" fontId="2" fillId="0" borderId="58" xfId="0" applyFont="1" applyBorder="1" applyAlignment="1">
      <alignment vertical="top" wrapText="1"/>
    </xf>
    <xf numFmtId="0" fontId="2" fillId="0" borderId="59" xfId="0" applyFont="1" applyBorder="1" applyAlignment="1">
      <alignment vertical="top" wrapText="1"/>
    </xf>
    <xf numFmtId="0" fontId="2" fillId="0" borderId="2" xfId="0" applyFont="1" applyBorder="1">
      <alignment vertical="center"/>
    </xf>
    <xf numFmtId="0" fontId="2" fillId="0" borderId="22" xfId="0" applyFont="1" applyBorder="1">
      <alignment vertical="center"/>
    </xf>
    <xf numFmtId="0" fontId="6" fillId="0" borderId="0" xfId="0" applyFont="1">
      <alignment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0" fontId="4" fillId="0" borderId="0" xfId="0" applyFont="1">
      <alignment vertical="center"/>
    </xf>
    <xf numFmtId="0" fontId="0" fillId="7" borderId="37" xfId="0" applyFill="1" applyBorder="1" applyAlignment="1">
      <alignment horizontal="left" vertical="center" wrapText="1"/>
    </xf>
    <xf numFmtId="0" fontId="0" fillId="7" borderId="18" xfId="0" applyFill="1" applyBorder="1" applyAlignment="1">
      <alignment horizontal="left" vertical="center" wrapText="1"/>
    </xf>
    <xf numFmtId="0" fontId="0" fillId="7" borderId="19" xfId="0" applyFill="1" applyBorder="1" applyAlignment="1">
      <alignment horizontal="left" vertical="center" wrapText="1"/>
    </xf>
    <xf numFmtId="0" fontId="0" fillId="7" borderId="1" xfId="0" applyFill="1" applyBorder="1" applyAlignment="1">
      <alignment horizontal="left" vertical="center" wrapText="1"/>
    </xf>
    <xf numFmtId="0" fontId="0" fillId="7" borderId="0" xfId="0" applyFill="1" applyAlignment="1">
      <alignment horizontal="left" vertical="center" wrapText="1"/>
    </xf>
    <xf numFmtId="0" fontId="0" fillId="7" borderId="20" xfId="0" applyFill="1" applyBorder="1" applyAlignment="1">
      <alignment horizontal="left" vertical="center" wrapText="1"/>
    </xf>
    <xf numFmtId="0" fontId="0" fillId="7" borderId="7" xfId="0" applyFill="1" applyBorder="1" applyAlignment="1">
      <alignment horizontal="left" vertical="center" wrapText="1"/>
    </xf>
    <xf numFmtId="0" fontId="0" fillId="7" borderId="8" xfId="0" applyFill="1" applyBorder="1" applyAlignment="1">
      <alignment horizontal="left" vertical="center" wrapText="1"/>
    </xf>
    <xf numFmtId="0" fontId="0" fillId="7" borderId="21" xfId="0" applyFill="1" applyBorder="1" applyAlignment="1">
      <alignment horizontal="left" vertical="center" wrapText="1"/>
    </xf>
    <xf numFmtId="0" fontId="2" fillId="0" borderId="20" xfId="0" applyFont="1" applyBorder="1" applyAlignment="1">
      <alignment vertical="top" wrapText="1"/>
    </xf>
    <xf numFmtId="0" fontId="2" fillId="0" borderId="3" xfId="0" applyFont="1" applyBorder="1" applyAlignment="1">
      <alignment vertical="top" wrapText="1"/>
    </xf>
    <xf numFmtId="0" fontId="2" fillId="0" borderId="5" xfId="0" applyFont="1" applyBorder="1" applyAlignment="1">
      <alignment vertical="top" wrapText="1"/>
    </xf>
    <xf numFmtId="0" fontId="2" fillId="0" borderId="2" xfId="0" applyFont="1" applyBorder="1" applyAlignment="1">
      <alignment vertical="top" wrapText="1"/>
    </xf>
    <xf numFmtId="0" fontId="2" fillId="0" borderId="63" xfId="0" applyFont="1" applyBorder="1" applyAlignment="1">
      <alignment vertical="top" wrapText="1"/>
    </xf>
    <xf numFmtId="0" fontId="2" fillId="0" borderId="1" xfId="0" applyFont="1" applyBorder="1" applyAlignment="1">
      <alignment vertical="top" wrapText="1"/>
    </xf>
    <xf numFmtId="0" fontId="2" fillId="0" borderId="4"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64" xfId="0" applyFont="1" applyBorder="1" applyAlignment="1">
      <alignment vertical="top" wrapText="1"/>
    </xf>
    <xf numFmtId="0" fontId="2" fillId="0" borderId="2" xfId="0" applyFont="1" applyBorder="1" applyAlignment="1">
      <alignment vertical="center" wrapText="1"/>
    </xf>
    <xf numFmtId="0" fontId="2" fillId="0" borderId="0" xfId="0" applyFont="1" applyAlignment="1">
      <alignment vertical="top" shrinkToFit="1"/>
    </xf>
    <xf numFmtId="0" fontId="2" fillId="0" borderId="20" xfId="0" applyFont="1" applyBorder="1" applyAlignment="1">
      <alignment vertical="top" shrinkToFit="1"/>
    </xf>
    <xf numFmtId="0" fontId="2" fillId="0" borderId="61" xfId="0" applyFont="1" applyBorder="1" applyAlignment="1">
      <alignment vertical="top" wrapText="1"/>
    </xf>
    <xf numFmtId="0" fontId="2" fillId="0" borderId="22" xfId="0" applyFont="1" applyBorder="1" applyAlignment="1">
      <alignment vertical="top" wrapText="1"/>
    </xf>
    <xf numFmtId="0" fontId="2" fillId="0" borderId="62" xfId="0" applyFont="1" applyBorder="1" applyAlignment="1">
      <alignment vertical="top" wrapText="1"/>
    </xf>
    <xf numFmtId="0" fontId="2" fillId="0" borderId="21" xfId="0" applyFont="1" applyBorder="1" applyAlignment="1">
      <alignment vertical="top"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center"/>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 fillId="0" borderId="22"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21" xfId="0" applyFont="1" applyBorder="1" applyAlignment="1">
      <alignment horizontal="left" vertical="top" wrapText="1"/>
    </xf>
    <xf numFmtId="0" fontId="2" fillId="0" borderId="6" xfId="0" applyFont="1" applyBorder="1" applyAlignment="1">
      <alignment vertical="top" wrapText="1"/>
    </xf>
    <xf numFmtId="0" fontId="2" fillId="0" borderId="17" xfId="0" applyFont="1" applyBorder="1" applyAlignment="1">
      <alignment vertical="top" wrapText="1"/>
    </xf>
    <xf numFmtId="0" fontId="2" fillId="0" borderId="60" xfId="0" applyFont="1" applyBorder="1" applyAlignment="1">
      <alignment vertical="top" wrapText="1"/>
    </xf>
    <xf numFmtId="0" fontId="2" fillId="0" borderId="16" xfId="0" applyFont="1" applyBorder="1" applyAlignment="1">
      <alignment vertical="top" wrapText="1"/>
    </xf>
    <xf numFmtId="0" fontId="2" fillId="0" borderId="0" xfId="0" applyFont="1" applyAlignment="1">
      <alignment horizontal="center" vertical="center"/>
    </xf>
    <xf numFmtId="0" fontId="2" fillId="0" borderId="8" xfId="0" applyFont="1" applyBorder="1" applyAlignment="1">
      <alignment vertical="top" shrinkToFit="1"/>
    </xf>
    <xf numFmtId="0" fontId="2" fillId="0" borderId="21" xfId="0" applyFont="1" applyBorder="1" applyAlignment="1">
      <alignment vertical="top" shrinkToFit="1"/>
    </xf>
    <xf numFmtId="0" fontId="2" fillId="0" borderId="18" xfId="0" applyFont="1" applyBorder="1" applyAlignment="1">
      <alignment vertical="center" wrapText="1"/>
    </xf>
    <xf numFmtId="0" fontId="24" fillId="0" borderId="61" xfId="0" applyFont="1" applyBorder="1" applyAlignment="1">
      <alignment vertical="top" wrapText="1"/>
    </xf>
    <xf numFmtId="0" fontId="24" fillId="0" borderId="2" xfId="0" applyFont="1" applyBorder="1" applyAlignment="1">
      <alignment vertical="top" wrapText="1"/>
    </xf>
    <xf numFmtId="0" fontId="24" fillId="0" borderId="22" xfId="0" applyFont="1" applyBorder="1" applyAlignment="1">
      <alignment vertical="top" wrapText="1"/>
    </xf>
    <xf numFmtId="0" fontId="24" fillId="0" borderId="60" xfId="0" applyFont="1" applyBorder="1" applyAlignment="1">
      <alignment vertical="top" wrapText="1"/>
    </xf>
    <xf numFmtId="0" fontId="24" fillId="0" borderId="20" xfId="0" applyFont="1" applyBorder="1" applyAlignment="1">
      <alignment vertical="top" wrapText="1"/>
    </xf>
    <xf numFmtId="0" fontId="24" fillId="0" borderId="16" xfId="0" applyFont="1" applyBorder="1" applyAlignment="1">
      <alignment vertical="top" wrapText="1"/>
    </xf>
    <xf numFmtId="0" fontId="24" fillId="0" borderId="3" xfId="0" applyFont="1" applyBorder="1" applyAlignment="1">
      <alignment vertical="top" wrapText="1"/>
    </xf>
    <xf numFmtId="0" fontId="24" fillId="0" borderId="58" xfId="0" applyFont="1" applyBorder="1" applyAlignment="1">
      <alignment vertical="top" wrapText="1"/>
    </xf>
    <xf numFmtId="0" fontId="19" fillId="0" borderId="9" xfId="0" applyFont="1" applyBorder="1" applyAlignment="1">
      <alignment horizontal="center" vertical="center" shrinkToFit="1"/>
    </xf>
    <xf numFmtId="0" fontId="19" fillId="0" borderId="28" xfId="0" applyFont="1" applyBorder="1" applyAlignment="1">
      <alignment horizontal="center" vertical="center" shrinkToFit="1"/>
    </xf>
    <xf numFmtId="0" fontId="19" fillId="0" borderId="11" xfId="0" applyFont="1" applyBorder="1" applyAlignment="1">
      <alignment horizontal="center" vertical="center" shrinkToFit="1"/>
    </xf>
    <xf numFmtId="0" fontId="19" fillId="0" borderId="30" xfId="0" applyFont="1" applyBorder="1" applyAlignment="1">
      <alignment horizontal="center" vertical="center" shrinkToFit="1"/>
    </xf>
    <xf numFmtId="0" fontId="19" fillId="0" borderId="22" xfId="0" applyFont="1" applyBorder="1" applyAlignment="1">
      <alignment horizontal="center" vertical="center" shrinkToFit="1"/>
    </xf>
    <xf numFmtId="0" fontId="19" fillId="0" borderId="58" xfId="0" applyFont="1" applyBorder="1" applyAlignment="1">
      <alignment horizontal="center" vertical="center" shrinkToFit="1"/>
    </xf>
    <xf numFmtId="0" fontId="17" fillId="0" borderId="1" xfId="0" applyFont="1" applyBorder="1" applyAlignment="1">
      <alignment horizontal="center" vertical="center"/>
    </xf>
    <xf numFmtId="0" fontId="19" fillId="0" borderId="29" xfId="0" applyFont="1" applyBorder="1" applyAlignment="1">
      <alignment horizontal="center" vertical="center"/>
    </xf>
    <xf numFmtId="0" fontId="19" fillId="0" borderId="10" xfId="0" applyFont="1" applyBorder="1" applyAlignment="1">
      <alignment horizontal="center" vertical="center" shrinkToFit="1"/>
    </xf>
    <xf numFmtId="0" fontId="19" fillId="0" borderId="29" xfId="0" applyFont="1" applyBorder="1" applyAlignment="1">
      <alignment horizontal="center" vertical="center" shrinkToFit="1"/>
    </xf>
    <xf numFmtId="0" fontId="19" fillId="0" borderId="23" xfId="0" applyFont="1" applyBorder="1" applyAlignment="1">
      <alignment horizontal="center" vertical="center" shrinkToFit="1"/>
    </xf>
    <xf numFmtId="0" fontId="19" fillId="0" borderId="39" xfId="0" applyFont="1" applyBorder="1" applyAlignment="1">
      <alignment horizontal="center" vertical="center" shrinkToFit="1"/>
    </xf>
    <xf numFmtId="0" fontId="19" fillId="0" borderId="73" xfId="0" applyFont="1" applyBorder="1" applyAlignment="1">
      <alignment horizontal="center" vertical="center"/>
    </xf>
    <xf numFmtId="0" fontId="19" fillId="0" borderId="74" xfId="0" applyFont="1" applyBorder="1" applyAlignment="1">
      <alignment horizontal="center" vertical="center"/>
    </xf>
    <xf numFmtId="0" fontId="19" fillId="0" borderId="67" xfId="0" applyFont="1" applyBorder="1" applyAlignment="1">
      <alignment horizontal="center" vertical="center"/>
    </xf>
    <xf numFmtId="0" fontId="19" fillId="0" borderId="68" xfId="0" applyFont="1" applyBorder="1" applyAlignment="1">
      <alignment horizontal="center" vertical="center"/>
    </xf>
    <xf numFmtId="0" fontId="19" fillId="0" borderId="75" xfId="0" applyFont="1" applyBorder="1" applyAlignment="1">
      <alignment horizontal="center" vertical="center"/>
    </xf>
    <xf numFmtId="0" fontId="19" fillId="0" borderId="70" xfId="0" applyFont="1" applyBorder="1" applyAlignment="1">
      <alignment horizontal="center" vertical="center"/>
    </xf>
    <xf numFmtId="0" fontId="19" fillId="0" borderId="65" xfId="0" applyFont="1" applyBorder="1" applyAlignment="1">
      <alignment horizontal="center" vertical="center"/>
    </xf>
    <xf numFmtId="0" fontId="19" fillId="0" borderId="66" xfId="0" applyFont="1" applyBorder="1" applyAlignment="1">
      <alignment horizontal="center" vertical="center"/>
    </xf>
    <xf numFmtId="0" fontId="19" fillId="0" borderId="76" xfId="0" applyFont="1" applyBorder="1" applyAlignment="1">
      <alignment horizontal="center" vertical="center"/>
    </xf>
    <xf numFmtId="0" fontId="19" fillId="0" borderId="77" xfId="0" applyFont="1" applyBorder="1" applyAlignment="1">
      <alignment horizontal="center" vertical="center"/>
    </xf>
    <xf numFmtId="0" fontId="19" fillId="0" borderId="69" xfId="0" applyFont="1" applyBorder="1" applyAlignment="1">
      <alignment horizontal="center" vertical="center"/>
    </xf>
    <xf numFmtId="0" fontId="19" fillId="0" borderId="78" xfId="0" applyFont="1" applyBorder="1" applyAlignment="1">
      <alignment horizontal="center" vertical="center"/>
    </xf>
    <xf numFmtId="0" fontId="19" fillId="0" borderId="53" xfId="0" applyFont="1" applyBorder="1" applyAlignment="1">
      <alignment horizontal="center" vertical="center"/>
    </xf>
    <xf numFmtId="0" fontId="4" fillId="0" borderId="25" xfId="0" applyFont="1" applyBorder="1" applyAlignment="1">
      <alignment horizontal="center" vertical="center"/>
    </xf>
    <xf numFmtId="0" fontId="19" fillId="0" borderId="40" xfId="0" applyFont="1" applyBorder="1" applyAlignment="1">
      <alignment horizontal="center" vertical="center"/>
    </xf>
  </cellXfs>
  <cellStyles count="5">
    <cellStyle name="ハイパーリンク" xfId="1" builtinId="8"/>
    <cellStyle name="標準" xfId="0" builtinId="0"/>
    <cellStyle name="標準 2 2" xfId="2" xr:uid="{E8F73999-9E21-4C69-945F-0A30B0189E9C}"/>
    <cellStyle name="標準 5 3" xfId="3" xr:uid="{C259681C-1C4C-4B8C-BE1F-9ECC1D64D53B}"/>
    <cellStyle name="標準 8" xfId="4" xr:uid="{7BD9FC23-8E1B-453C-8E1E-BB1EF145A0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123825</xdr:colOff>
      <xdr:row>22</xdr:row>
      <xdr:rowOff>47625</xdr:rowOff>
    </xdr:from>
    <xdr:to>
      <xdr:col>10</xdr:col>
      <xdr:colOff>600075</xdr:colOff>
      <xdr:row>26</xdr:row>
      <xdr:rowOff>85725</xdr:rowOff>
    </xdr:to>
    <xdr:sp macro="" textlink="">
      <xdr:nvSpPr>
        <xdr:cNvPr id="5" name="左矢印 4">
          <a:extLst>
            <a:ext uri="{FF2B5EF4-FFF2-40B4-BE49-F238E27FC236}">
              <a16:creationId xmlns:a16="http://schemas.microsoft.com/office/drawing/2014/main" id="{00000000-0008-0000-0000-000005000000}"/>
            </a:ext>
          </a:extLst>
        </xdr:cNvPr>
        <xdr:cNvSpPr/>
      </xdr:nvSpPr>
      <xdr:spPr>
        <a:xfrm>
          <a:off x="8258175" y="50101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76200</xdr:colOff>
      <xdr:row>54</xdr:row>
      <xdr:rowOff>85725</xdr:rowOff>
    </xdr:from>
    <xdr:to>
      <xdr:col>10</xdr:col>
      <xdr:colOff>552450</xdr:colOff>
      <xdr:row>58</xdr:row>
      <xdr:rowOff>123825</xdr:rowOff>
    </xdr:to>
    <xdr:sp macro="" textlink="">
      <xdr:nvSpPr>
        <xdr:cNvPr id="7" name="左矢印 6">
          <a:extLst>
            <a:ext uri="{FF2B5EF4-FFF2-40B4-BE49-F238E27FC236}">
              <a16:creationId xmlns:a16="http://schemas.microsoft.com/office/drawing/2014/main" id="{00000000-0008-0000-0000-000007000000}"/>
            </a:ext>
          </a:extLst>
        </xdr:cNvPr>
        <xdr:cNvSpPr/>
      </xdr:nvSpPr>
      <xdr:spPr>
        <a:xfrm>
          <a:off x="8210550" y="132492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142875</xdr:colOff>
      <xdr:row>15</xdr:row>
      <xdr:rowOff>104775</xdr:rowOff>
    </xdr:from>
    <xdr:to>
      <xdr:col>10</xdr:col>
      <xdr:colOff>619125</xdr:colOff>
      <xdr:row>19</xdr:row>
      <xdr:rowOff>142875</xdr:rowOff>
    </xdr:to>
    <xdr:sp macro="" textlink="">
      <xdr:nvSpPr>
        <xdr:cNvPr id="9" name="左矢印 8">
          <a:extLst>
            <a:ext uri="{FF2B5EF4-FFF2-40B4-BE49-F238E27FC236}">
              <a16:creationId xmlns:a16="http://schemas.microsoft.com/office/drawing/2014/main" id="{00000000-0008-0000-0000-000009000000}"/>
            </a:ext>
          </a:extLst>
        </xdr:cNvPr>
        <xdr:cNvSpPr/>
      </xdr:nvSpPr>
      <xdr:spPr>
        <a:xfrm>
          <a:off x="8277225" y="39052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95250</xdr:colOff>
      <xdr:row>164</xdr:row>
      <xdr:rowOff>76200</xdr:rowOff>
    </xdr:from>
    <xdr:to>
      <xdr:col>10</xdr:col>
      <xdr:colOff>571500</xdr:colOff>
      <xdr:row>168</xdr:row>
      <xdr:rowOff>114300</xdr:rowOff>
    </xdr:to>
    <xdr:sp macro="" textlink="">
      <xdr:nvSpPr>
        <xdr:cNvPr id="12" name="左矢印 11">
          <a:extLst>
            <a:ext uri="{FF2B5EF4-FFF2-40B4-BE49-F238E27FC236}">
              <a16:creationId xmlns:a16="http://schemas.microsoft.com/office/drawing/2014/main" id="{00000000-0008-0000-0000-00000C000000}"/>
            </a:ext>
          </a:extLst>
        </xdr:cNvPr>
        <xdr:cNvSpPr/>
      </xdr:nvSpPr>
      <xdr:spPr>
        <a:xfrm>
          <a:off x="8229600" y="151352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85725</xdr:colOff>
      <xdr:row>75</xdr:row>
      <xdr:rowOff>95250</xdr:rowOff>
    </xdr:from>
    <xdr:to>
      <xdr:col>10</xdr:col>
      <xdr:colOff>561975</xdr:colOff>
      <xdr:row>79</xdr:row>
      <xdr:rowOff>133350</xdr:rowOff>
    </xdr:to>
    <xdr:sp macro="" textlink="">
      <xdr:nvSpPr>
        <xdr:cNvPr id="13" name="左矢印 12">
          <a:extLst>
            <a:ext uri="{FF2B5EF4-FFF2-40B4-BE49-F238E27FC236}">
              <a16:creationId xmlns:a16="http://schemas.microsoft.com/office/drawing/2014/main" id="{00000000-0008-0000-0000-00000D000000}"/>
            </a:ext>
          </a:extLst>
        </xdr:cNvPr>
        <xdr:cNvSpPr/>
      </xdr:nvSpPr>
      <xdr:spPr>
        <a:xfrm>
          <a:off x="8220075" y="1558290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47624</xdr:colOff>
      <xdr:row>60</xdr:row>
      <xdr:rowOff>57150</xdr:rowOff>
    </xdr:from>
    <xdr:to>
      <xdr:col>10</xdr:col>
      <xdr:colOff>552449</xdr:colOff>
      <xdr:row>68</xdr:row>
      <xdr:rowOff>161924</xdr:rowOff>
    </xdr:to>
    <xdr:sp macro="" textlink="">
      <xdr:nvSpPr>
        <xdr:cNvPr id="15" name="左矢印 14">
          <a:extLst>
            <a:ext uri="{FF2B5EF4-FFF2-40B4-BE49-F238E27FC236}">
              <a16:creationId xmlns:a16="http://schemas.microsoft.com/office/drawing/2014/main" id="{00000000-0008-0000-0000-00000F000000}"/>
            </a:ext>
          </a:extLst>
        </xdr:cNvPr>
        <xdr:cNvSpPr/>
      </xdr:nvSpPr>
      <xdr:spPr>
        <a:xfrm>
          <a:off x="8181974" y="11125200"/>
          <a:ext cx="504825" cy="137159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180975</xdr:colOff>
      <xdr:row>36</xdr:row>
      <xdr:rowOff>209550</xdr:rowOff>
    </xdr:from>
    <xdr:to>
      <xdr:col>10</xdr:col>
      <xdr:colOff>581025</xdr:colOff>
      <xdr:row>46</xdr:row>
      <xdr:rowOff>85725</xdr:rowOff>
    </xdr:to>
    <xdr:sp macro="" textlink="">
      <xdr:nvSpPr>
        <xdr:cNvPr id="2" name="左矢印 1">
          <a:extLst>
            <a:ext uri="{FF2B5EF4-FFF2-40B4-BE49-F238E27FC236}">
              <a16:creationId xmlns:a16="http://schemas.microsoft.com/office/drawing/2014/main" id="{B308CD21-DE8A-4E38-BDC8-ECA49A026187}"/>
            </a:ext>
          </a:extLst>
        </xdr:cNvPr>
        <xdr:cNvSpPr/>
      </xdr:nvSpPr>
      <xdr:spPr>
        <a:xfrm>
          <a:off x="8315325" y="9715500"/>
          <a:ext cx="400050" cy="1381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123825</xdr:colOff>
      <xdr:row>32</xdr:row>
      <xdr:rowOff>57150</xdr:rowOff>
    </xdr:from>
    <xdr:to>
      <xdr:col>10</xdr:col>
      <xdr:colOff>600075</xdr:colOff>
      <xdr:row>36</xdr:row>
      <xdr:rowOff>85725</xdr:rowOff>
    </xdr:to>
    <xdr:sp macro="" textlink="">
      <xdr:nvSpPr>
        <xdr:cNvPr id="3" name="左矢印 1">
          <a:extLst>
            <a:ext uri="{FF2B5EF4-FFF2-40B4-BE49-F238E27FC236}">
              <a16:creationId xmlns:a16="http://schemas.microsoft.com/office/drawing/2014/main" id="{50E5284A-4C0E-472F-B80A-C55E5F3609BA}"/>
            </a:ext>
          </a:extLst>
        </xdr:cNvPr>
        <xdr:cNvSpPr/>
      </xdr:nvSpPr>
      <xdr:spPr>
        <a:xfrm>
          <a:off x="8258175" y="8934450"/>
          <a:ext cx="476250" cy="6572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211666</xdr:colOff>
      <xdr:row>142</xdr:row>
      <xdr:rowOff>10584</xdr:rowOff>
    </xdr:from>
    <xdr:to>
      <xdr:col>6</xdr:col>
      <xdr:colOff>645583</xdr:colOff>
      <xdr:row>150</xdr:row>
      <xdr:rowOff>201084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3669241" y="31938384"/>
          <a:ext cx="433917" cy="1724025"/>
        </a:xfrm>
        <a:prstGeom prst="roundRect">
          <a:avLst/>
        </a:prstGeom>
        <a:solidFill>
          <a:srgbClr val="FFFF99"/>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注意体制確立</a:t>
          </a:r>
        </a:p>
      </xdr:txBody>
    </xdr:sp>
    <xdr:clientData/>
  </xdr:twoCellAnchor>
  <xdr:twoCellAnchor>
    <xdr:from>
      <xdr:col>6</xdr:col>
      <xdr:colOff>31750</xdr:colOff>
      <xdr:row>144</xdr:row>
      <xdr:rowOff>1</xdr:rowOff>
    </xdr:from>
    <xdr:to>
      <xdr:col>6</xdr:col>
      <xdr:colOff>179917</xdr:colOff>
      <xdr:row>147</xdr:row>
      <xdr:rowOff>52917</xdr:rowOff>
    </xdr:to>
    <xdr:sp macro="" textlink="">
      <xdr:nvSpPr>
        <xdr:cNvPr id="3" name="右矢印 2">
          <a:extLst>
            <a:ext uri="{FF2B5EF4-FFF2-40B4-BE49-F238E27FC236}">
              <a16:creationId xmlns:a16="http://schemas.microsoft.com/office/drawing/2014/main" id="{00000000-0008-0000-0100-000003000000}"/>
            </a:ext>
          </a:extLst>
        </xdr:cNvPr>
        <xdr:cNvSpPr/>
      </xdr:nvSpPr>
      <xdr:spPr>
        <a:xfrm>
          <a:off x="3489325" y="32365951"/>
          <a:ext cx="148167" cy="710141"/>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xdr:col>
      <xdr:colOff>211665</xdr:colOff>
      <xdr:row>152</xdr:row>
      <xdr:rowOff>0</xdr:rowOff>
    </xdr:from>
    <xdr:to>
      <xdr:col>6</xdr:col>
      <xdr:colOff>645582</xdr:colOff>
      <xdr:row>161</xdr:row>
      <xdr:rowOff>201084</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669240" y="33899475"/>
          <a:ext cx="433917" cy="2172759"/>
        </a:xfrm>
        <a:prstGeom prst="roundRect">
          <a:avLst/>
        </a:prstGeom>
        <a:solidFill>
          <a:schemeClr val="accent2">
            <a:lumMod val="60000"/>
            <a:lumOff val="4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警戒体制確立</a:t>
          </a:r>
        </a:p>
      </xdr:txBody>
    </xdr:sp>
    <xdr:clientData/>
  </xdr:twoCellAnchor>
  <xdr:twoCellAnchor>
    <xdr:from>
      <xdr:col>6</xdr:col>
      <xdr:colOff>31749</xdr:colOff>
      <xdr:row>155</xdr:row>
      <xdr:rowOff>84669</xdr:rowOff>
    </xdr:from>
    <xdr:to>
      <xdr:col>6</xdr:col>
      <xdr:colOff>179916</xdr:colOff>
      <xdr:row>158</xdr:row>
      <xdr:rowOff>137585</xdr:rowOff>
    </xdr:to>
    <xdr:sp macro="" textlink="">
      <xdr:nvSpPr>
        <xdr:cNvPr id="5" name="右矢印 4">
          <a:extLst>
            <a:ext uri="{FF2B5EF4-FFF2-40B4-BE49-F238E27FC236}">
              <a16:creationId xmlns:a16="http://schemas.microsoft.com/office/drawing/2014/main" id="{00000000-0008-0000-0100-000005000000}"/>
            </a:ext>
          </a:extLst>
        </xdr:cNvPr>
        <xdr:cNvSpPr/>
      </xdr:nvSpPr>
      <xdr:spPr>
        <a:xfrm>
          <a:off x="3489324" y="34641369"/>
          <a:ext cx="148167" cy="710141"/>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xdr:col>
      <xdr:colOff>211665</xdr:colOff>
      <xdr:row>163</xdr:row>
      <xdr:rowOff>0</xdr:rowOff>
    </xdr:from>
    <xdr:to>
      <xdr:col>6</xdr:col>
      <xdr:colOff>645582</xdr:colOff>
      <xdr:row>171</xdr:row>
      <xdr:rowOff>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3669240" y="36309300"/>
          <a:ext cx="433917" cy="1971675"/>
        </a:xfrm>
        <a:prstGeom prst="roundRect">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非常体制確立</a:t>
          </a:r>
        </a:p>
      </xdr:txBody>
    </xdr:sp>
    <xdr:clientData/>
  </xdr:twoCellAnchor>
  <xdr:twoCellAnchor>
    <xdr:from>
      <xdr:col>6</xdr:col>
      <xdr:colOff>31749</xdr:colOff>
      <xdr:row>165</xdr:row>
      <xdr:rowOff>158750</xdr:rowOff>
    </xdr:from>
    <xdr:to>
      <xdr:col>6</xdr:col>
      <xdr:colOff>179916</xdr:colOff>
      <xdr:row>167</xdr:row>
      <xdr:rowOff>211666</xdr:rowOff>
    </xdr:to>
    <xdr:sp macro="" textlink="">
      <xdr:nvSpPr>
        <xdr:cNvPr id="7" name="右矢印 6">
          <a:extLst>
            <a:ext uri="{FF2B5EF4-FFF2-40B4-BE49-F238E27FC236}">
              <a16:creationId xmlns:a16="http://schemas.microsoft.com/office/drawing/2014/main" id="{00000000-0008-0000-0100-000007000000}"/>
            </a:ext>
          </a:extLst>
        </xdr:cNvPr>
        <xdr:cNvSpPr/>
      </xdr:nvSpPr>
      <xdr:spPr>
        <a:xfrm>
          <a:off x="3489324" y="36906200"/>
          <a:ext cx="148167" cy="710141"/>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xdr:col>
      <xdr:colOff>232833</xdr:colOff>
      <xdr:row>162</xdr:row>
      <xdr:rowOff>0</xdr:rowOff>
    </xdr:from>
    <xdr:to>
      <xdr:col>6</xdr:col>
      <xdr:colOff>603249</xdr:colOff>
      <xdr:row>162</xdr:row>
      <xdr:rowOff>201084</xdr:rowOff>
    </xdr:to>
    <xdr:sp macro="" textlink="">
      <xdr:nvSpPr>
        <xdr:cNvPr id="8" name="下矢印 7">
          <a:extLst>
            <a:ext uri="{FF2B5EF4-FFF2-40B4-BE49-F238E27FC236}">
              <a16:creationId xmlns:a16="http://schemas.microsoft.com/office/drawing/2014/main" id="{00000000-0008-0000-0100-000008000000}"/>
            </a:ext>
          </a:extLst>
        </xdr:cNvPr>
        <xdr:cNvSpPr/>
      </xdr:nvSpPr>
      <xdr:spPr>
        <a:xfrm>
          <a:off x="3690408" y="36090225"/>
          <a:ext cx="370416" cy="20108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232833</xdr:colOff>
      <xdr:row>151</xdr:row>
      <xdr:rowOff>0</xdr:rowOff>
    </xdr:from>
    <xdr:to>
      <xdr:col>6</xdr:col>
      <xdr:colOff>603249</xdr:colOff>
      <xdr:row>151</xdr:row>
      <xdr:rowOff>169334</xdr:rowOff>
    </xdr:to>
    <xdr:sp macro="" textlink="">
      <xdr:nvSpPr>
        <xdr:cNvPr id="9" name="下矢印 8">
          <a:extLst>
            <a:ext uri="{FF2B5EF4-FFF2-40B4-BE49-F238E27FC236}">
              <a16:creationId xmlns:a16="http://schemas.microsoft.com/office/drawing/2014/main" id="{00000000-0008-0000-0100-000009000000}"/>
            </a:ext>
          </a:extLst>
        </xdr:cNvPr>
        <xdr:cNvSpPr/>
      </xdr:nvSpPr>
      <xdr:spPr>
        <a:xfrm>
          <a:off x="3690408" y="33680400"/>
          <a:ext cx="370416" cy="16933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9</xdr:col>
      <xdr:colOff>142490</xdr:colOff>
      <xdr:row>97</xdr:row>
      <xdr:rowOff>0</xdr:rowOff>
    </xdr:from>
    <xdr:to>
      <xdr:col>10</xdr:col>
      <xdr:colOff>438148</xdr:colOff>
      <xdr:row>100</xdr:row>
      <xdr:rowOff>276225</xdr:rowOff>
    </xdr:to>
    <xdr:pic>
      <xdr:nvPicPr>
        <xdr:cNvPr id="11" name="図 10">
          <a:extLst>
            <a:ext uri="{FF2B5EF4-FFF2-40B4-BE49-F238E27FC236}">
              <a16:creationId xmlns:a16="http://schemas.microsoft.com/office/drawing/2014/main" id="{1553CCDA-741B-455E-AD23-0F36C979F66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74" t="940" r="944" b="5941"/>
        <a:stretch/>
      </xdr:blipFill>
      <xdr:spPr bwMode="auto">
        <a:xfrm>
          <a:off x="5657465" y="21659850"/>
          <a:ext cx="981458"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590550</xdr:colOff>
      <xdr:row>96</xdr:row>
      <xdr:rowOff>76199</xdr:rowOff>
    </xdr:from>
    <xdr:to>
      <xdr:col>12</xdr:col>
      <xdr:colOff>47625</xdr:colOff>
      <xdr:row>97</xdr:row>
      <xdr:rowOff>142874</xdr:rowOff>
    </xdr:to>
    <xdr:sp macro="" textlink="">
      <xdr:nvSpPr>
        <xdr:cNvPr id="12" name="テキスト ボックス 11">
          <a:extLst>
            <a:ext uri="{FF2B5EF4-FFF2-40B4-BE49-F238E27FC236}">
              <a16:creationId xmlns:a16="http://schemas.microsoft.com/office/drawing/2014/main" id="{5EAAD2B9-D1D3-4DEF-8F92-5AC89A194771}"/>
            </a:ext>
          </a:extLst>
        </xdr:cNvPr>
        <xdr:cNvSpPr txBox="1"/>
      </xdr:nvSpPr>
      <xdr:spPr>
        <a:xfrm>
          <a:off x="5419725" y="21507449"/>
          <a:ext cx="17430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BIZ UDPゴシック" panose="020B0400000000000000" pitchFamily="50" charset="-128"/>
              <a:ea typeface="BIZ UDPゴシック" panose="020B0400000000000000" pitchFamily="50" charset="-128"/>
            </a:rPr>
            <a:t>豊川市防災マップ電子版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200"/>
  <sheetViews>
    <sheetView tabSelected="1" view="pageBreakPreview" zoomScaleNormal="100" zoomScaleSheetLayoutView="100" workbookViewId="0">
      <selection activeCell="I29" sqref="I29"/>
    </sheetView>
  </sheetViews>
  <sheetFormatPr defaultRowHeight="14.25" x14ac:dyDescent="0.15"/>
  <cols>
    <col min="1" max="1" width="4.5" style="5" customWidth="1"/>
    <col min="2" max="2" width="40" style="5" customWidth="1"/>
    <col min="3" max="3" width="5.625" style="5" customWidth="1"/>
    <col min="4" max="4" width="3.5" style="5" bestFit="1" customWidth="1"/>
    <col min="5" max="5" width="4" style="5" customWidth="1"/>
    <col min="6" max="6" width="3.5" style="5" bestFit="1" customWidth="1"/>
    <col min="7" max="7" width="4.875" style="5" customWidth="1"/>
    <col min="8" max="8" width="3.5" style="5" bestFit="1" customWidth="1"/>
    <col min="9" max="9" width="9.875" style="5" customWidth="1"/>
    <col min="10" max="10" width="27.375" style="86" customWidth="1"/>
    <col min="11" max="16384" width="9" style="5"/>
  </cols>
  <sheetData>
    <row r="1" spans="1:16" ht="21" x14ac:dyDescent="0.15">
      <c r="A1" s="77" t="s">
        <v>207</v>
      </c>
    </row>
    <row r="2" spans="1:16" ht="17.25" customHeight="1" x14ac:dyDescent="0.15"/>
    <row r="3" spans="1:16" ht="24.75" thickBot="1" x14ac:dyDescent="0.2">
      <c r="A3" s="78" t="s">
        <v>96</v>
      </c>
    </row>
    <row r="4" spans="1:16" ht="114.75" customHeight="1" thickBot="1" x14ac:dyDescent="0.2">
      <c r="A4" s="200" t="s">
        <v>182</v>
      </c>
      <c r="B4" s="201"/>
      <c r="C4" s="201"/>
      <c r="D4" s="201"/>
      <c r="E4" s="201"/>
      <c r="F4" s="201"/>
      <c r="G4" s="201"/>
      <c r="H4" s="201"/>
      <c r="I4" s="201"/>
      <c r="J4" s="202"/>
    </row>
    <row r="5" spans="1:16" ht="17.25" customHeight="1" x14ac:dyDescent="0.15"/>
    <row r="6" spans="1:16" ht="17.25" customHeight="1" x14ac:dyDescent="0.15"/>
    <row r="7" spans="1:16" ht="17.25" customHeight="1" x14ac:dyDescent="0.15">
      <c r="A7" s="206" t="s">
        <v>0</v>
      </c>
      <c r="B7" s="207"/>
      <c r="C7" s="207" t="s">
        <v>1</v>
      </c>
      <c r="D7" s="207"/>
      <c r="E7" s="207"/>
      <c r="F7" s="207"/>
      <c r="G7" s="207"/>
      <c r="H7" s="207"/>
      <c r="I7" s="207"/>
      <c r="J7" s="87" t="s">
        <v>2</v>
      </c>
    </row>
    <row r="8" spans="1:16" ht="17.25" customHeight="1" x14ac:dyDescent="0.15">
      <c r="A8" s="174" t="s">
        <v>22</v>
      </c>
      <c r="B8" s="175"/>
      <c r="C8" s="24"/>
      <c r="D8" s="24"/>
      <c r="E8" s="24"/>
      <c r="F8" s="24"/>
      <c r="G8" s="24"/>
      <c r="H8" s="24"/>
      <c r="I8" s="24"/>
      <c r="J8" s="88"/>
    </row>
    <row r="9" spans="1:16" ht="7.5" customHeight="1" thickBot="1" x14ac:dyDescent="0.2">
      <c r="A9" s="29"/>
      <c r="B9" s="27"/>
      <c r="C9" s="27"/>
      <c r="D9" s="27"/>
      <c r="E9" s="27"/>
      <c r="F9" s="27"/>
      <c r="G9" s="27"/>
      <c r="H9" s="27"/>
      <c r="I9" s="27"/>
      <c r="J9" s="89"/>
    </row>
    <row r="10" spans="1:16" s="22" customFormat="1" ht="17.25" customHeight="1" thickBot="1" x14ac:dyDescent="0.2">
      <c r="A10" s="75" t="s">
        <v>156</v>
      </c>
      <c r="B10" s="76" t="s">
        <v>167</v>
      </c>
      <c r="C10" s="104">
        <f ca="1">YEAR(TODAY())</f>
        <v>2026</v>
      </c>
      <c r="D10" s="31" t="s">
        <v>34</v>
      </c>
      <c r="E10" s="104">
        <v>1</v>
      </c>
      <c r="F10" s="31" t="s">
        <v>35</v>
      </c>
      <c r="G10" s="104">
        <v>1</v>
      </c>
      <c r="H10" s="31" t="s">
        <v>36</v>
      </c>
      <c r="I10" s="31"/>
      <c r="J10" s="90">
        <v>43435</v>
      </c>
    </row>
    <row r="11" spans="1:16" s="22" customFormat="1" ht="7.5" customHeight="1" thickBot="1" x14ac:dyDescent="0.2">
      <c r="A11" s="30"/>
      <c r="B11" s="28"/>
      <c r="C11" s="28"/>
      <c r="D11" s="31"/>
      <c r="E11" s="28"/>
      <c r="F11" s="31"/>
      <c r="G11" s="28"/>
      <c r="H11" s="31"/>
      <c r="I11" s="31"/>
      <c r="J11" s="90"/>
    </row>
    <row r="12" spans="1:16" ht="17.25" customHeight="1" thickBot="1" x14ac:dyDescent="0.2">
      <c r="A12" s="50" t="s">
        <v>156</v>
      </c>
      <c r="B12" s="74" t="s">
        <v>168</v>
      </c>
      <c r="C12" s="184" t="s">
        <v>206</v>
      </c>
      <c r="D12" s="185"/>
      <c r="E12" s="185"/>
      <c r="F12" s="185"/>
      <c r="G12" s="185"/>
      <c r="H12" s="185"/>
      <c r="I12" s="186"/>
      <c r="J12" s="91" t="s">
        <v>187</v>
      </c>
    </row>
    <row r="13" spans="1:16" ht="7.5" customHeight="1" thickBot="1" x14ac:dyDescent="0.2">
      <c r="A13" s="32"/>
      <c r="B13" s="40"/>
      <c r="C13" s="34"/>
      <c r="D13" s="34"/>
      <c r="E13" s="34"/>
      <c r="F13" s="34"/>
      <c r="G13" s="34"/>
      <c r="H13" s="34"/>
      <c r="I13" s="34"/>
      <c r="J13" s="91"/>
    </row>
    <row r="14" spans="1:16" ht="17.25" customHeight="1" thickBot="1" x14ac:dyDescent="0.2">
      <c r="A14" s="50" t="s">
        <v>156</v>
      </c>
      <c r="B14" s="74" t="s">
        <v>169</v>
      </c>
      <c r="C14" s="184" t="s">
        <v>223</v>
      </c>
      <c r="D14" s="185"/>
      <c r="E14" s="185"/>
      <c r="F14" s="185"/>
      <c r="G14" s="185"/>
      <c r="H14" s="185"/>
      <c r="I14" s="186"/>
      <c r="J14" s="91" t="s">
        <v>217</v>
      </c>
    </row>
    <row r="15" spans="1:16" ht="7.5" customHeight="1" thickBot="1" x14ac:dyDescent="0.2">
      <c r="A15" s="32"/>
      <c r="B15" s="40"/>
      <c r="C15" s="33"/>
      <c r="D15" s="33"/>
      <c r="E15" s="33"/>
      <c r="F15" s="33"/>
      <c r="G15" s="33"/>
      <c r="H15" s="33"/>
      <c r="I15" s="33"/>
      <c r="J15" s="91"/>
    </row>
    <row r="16" spans="1:16" ht="17.25" customHeight="1" thickBot="1" x14ac:dyDescent="0.2">
      <c r="A16" s="50" t="s">
        <v>156</v>
      </c>
      <c r="B16" s="74" t="s">
        <v>215</v>
      </c>
      <c r="C16" s="184" t="s">
        <v>216</v>
      </c>
      <c r="D16" s="185"/>
      <c r="E16" s="185"/>
      <c r="F16" s="185"/>
      <c r="G16" s="185"/>
      <c r="H16" s="185"/>
      <c r="I16" s="186"/>
      <c r="J16" s="91" t="s">
        <v>216</v>
      </c>
      <c r="L16" s="195" t="s">
        <v>234</v>
      </c>
      <c r="M16" s="195"/>
      <c r="N16" s="195"/>
      <c r="O16" s="195"/>
      <c r="P16" s="195"/>
    </row>
    <row r="17" spans="1:16" ht="7.5" customHeight="1" thickBot="1" x14ac:dyDescent="0.2">
      <c r="A17" s="32"/>
      <c r="B17" s="40"/>
      <c r="C17" s="33"/>
      <c r="D17" s="33"/>
      <c r="E17" s="33"/>
      <c r="F17" s="33"/>
      <c r="G17" s="33"/>
      <c r="H17" s="33"/>
      <c r="I17" s="33"/>
      <c r="J17" s="91"/>
      <c r="L17" s="195"/>
      <c r="M17" s="195"/>
      <c r="N17" s="195"/>
      <c r="O17" s="195"/>
      <c r="P17" s="195"/>
    </row>
    <row r="18" spans="1:16" ht="17.25" customHeight="1" thickBot="1" x14ac:dyDescent="0.2">
      <c r="A18" s="50" t="s">
        <v>156</v>
      </c>
      <c r="B18" s="74" t="s">
        <v>219</v>
      </c>
      <c r="C18" s="184" t="s">
        <v>228</v>
      </c>
      <c r="D18" s="185"/>
      <c r="E18" s="185"/>
      <c r="F18" s="185"/>
      <c r="G18" s="185"/>
      <c r="H18" s="185"/>
      <c r="I18" s="186"/>
      <c r="J18" s="91" t="s">
        <v>218</v>
      </c>
      <c r="L18" s="195"/>
      <c r="M18" s="195"/>
      <c r="N18" s="195"/>
      <c r="O18" s="195"/>
      <c r="P18" s="195"/>
    </row>
    <row r="19" spans="1:16" ht="7.5" customHeight="1" x14ac:dyDescent="0.15">
      <c r="A19" s="50"/>
      <c r="B19" s="9"/>
      <c r="C19" s="34"/>
      <c r="D19" s="34"/>
      <c r="E19" s="34"/>
      <c r="F19" s="34"/>
      <c r="G19" s="34"/>
      <c r="H19" s="34"/>
      <c r="I19" s="34"/>
      <c r="J19" s="91"/>
      <c r="L19" s="195"/>
      <c r="M19" s="195"/>
      <c r="N19" s="195"/>
      <c r="O19" s="195"/>
      <c r="P19" s="195"/>
    </row>
    <row r="20" spans="1:16" ht="17.25" customHeight="1" x14ac:dyDescent="0.15">
      <c r="A20" s="172" t="s">
        <v>166</v>
      </c>
      <c r="B20" s="173"/>
      <c r="C20" s="98"/>
      <c r="D20" s="98"/>
      <c r="E20" s="98"/>
      <c r="F20" s="98"/>
      <c r="G20" s="98"/>
      <c r="H20" s="98"/>
      <c r="I20" s="98"/>
      <c r="J20" s="99"/>
      <c r="L20" s="195"/>
      <c r="M20" s="195"/>
      <c r="N20" s="195"/>
      <c r="O20" s="195"/>
      <c r="P20" s="195"/>
    </row>
    <row r="21" spans="1:16" ht="7.5" customHeight="1" thickBot="1" x14ac:dyDescent="0.2">
      <c r="A21" s="50"/>
      <c r="B21" s="9"/>
      <c r="C21" s="34"/>
      <c r="D21" s="34"/>
      <c r="E21" s="34"/>
      <c r="F21" s="34"/>
      <c r="G21" s="34"/>
      <c r="H21" s="34"/>
      <c r="I21" s="34"/>
      <c r="J21" s="91"/>
    </row>
    <row r="22" spans="1:16" ht="17.25" customHeight="1" thickBot="1" x14ac:dyDescent="0.2">
      <c r="A22" s="50"/>
      <c r="B22" s="9" t="s">
        <v>68</v>
      </c>
      <c r="C22" s="203" t="s">
        <v>47</v>
      </c>
      <c r="D22" s="203"/>
      <c r="E22" s="204" t="s">
        <v>264</v>
      </c>
      <c r="F22" s="205"/>
      <c r="G22" s="203" t="s">
        <v>46</v>
      </c>
      <c r="H22" s="203"/>
      <c r="I22" s="107" t="s">
        <v>264</v>
      </c>
      <c r="J22" s="91" t="s">
        <v>90</v>
      </c>
      <c r="L22" s="195" t="s">
        <v>94</v>
      </c>
      <c r="M22" s="217"/>
      <c r="N22" s="217"/>
      <c r="O22" s="217"/>
      <c r="P22" s="217"/>
    </row>
    <row r="23" spans="1:16" ht="7.5" customHeight="1" thickBot="1" x14ac:dyDescent="0.2">
      <c r="A23" s="50"/>
      <c r="B23" s="9"/>
      <c r="C23" s="34"/>
      <c r="D23" s="34"/>
      <c r="E23" s="34"/>
      <c r="F23" s="34"/>
      <c r="G23" s="34"/>
      <c r="H23" s="34"/>
      <c r="I23" s="34"/>
      <c r="J23" s="91"/>
      <c r="L23" s="217"/>
      <c r="M23" s="217"/>
      <c r="N23" s="217"/>
      <c r="O23" s="217"/>
      <c r="P23" s="217"/>
    </row>
    <row r="24" spans="1:16" ht="17.25" customHeight="1" thickBot="1" x14ac:dyDescent="0.2">
      <c r="A24" s="50"/>
      <c r="B24" s="9" t="s">
        <v>50</v>
      </c>
      <c r="C24" s="203" t="s">
        <v>47</v>
      </c>
      <c r="D24" s="203"/>
      <c r="E24" s="204" t="s">
        <v>264</v>
      </c>
      <c r="F24" s="205"/>
      <c r="G24" s="203" t="s">
        <v>46</v>
      </c>
      <c r="H24" s="203"/>
      <c r="I24" s="107" t="s">
        <v>264</v>
      </c>
      <c r="J24" s="91" t="s">
        <v>91</v>
      </c>
      <c r="L24" s="217"/>
      <c r="M24" s="217"/>
      <c r="N24" s="217"/>
      <c r="O24" s="217"/>
      <c r="P24" s="217"/>
    </row>
    <row r="25" spans="1:16" ht="7.5" customHeight="1" thickBot="1" x14ac:dyDescent="0.2">
      <c r="A25" s="50"/>
      <c r="B25" s="9"/>
      <c r="C25" s="34"/>
      <c r="D25" s="34"/>
      <c r="E25" s="34"/>
      <c r="F25" s="34"/>
      <c r="G25" s="34"/>
      <c r="H25" s="34"/>
      <c r="I25" s="34"/>
      <c r="J25" s="91"/>
      <c r="L25" s="217"/>
      <c r="M25" s="217"/>
      <c r="N25" s="217"/>
      <c r="O25" s="217"/>
      <c r="P25" s="217"/>
    </row>
    <row r="26" spans="1:16" ht="17.25" customHeight="1" thickBot="1" x14ac:dyDescent="0.2">
      <c r="A26" s="50"/>
      <c r="B26" s="9" t="s">
        <v>45</v>
      </c>
      <c r="C26" s="22" t="s">
        <v>92</v>
      </c>
      <c r="D26" s="72"/>
      <c r="E26" s="70"/>
      <c r="F26" s="70"/>
      <c r="G26" s="218" t="s">
        <v>192</v>
      </c>
      <c r="H26" s="219"/>
      <c r="I26" s="220"/>
      <c r="J26" s="91" t="s">
        <v>136</v>
      </c>
      <c r="L26" s="217"/>
      <c r="M26" s="217"/>
      <c r="N26" s="217"/>
      <c r="O26" s="217"/>
      <c r="P26" s="217"/>
    </row>
    <row r="27" spans="1:16" ht="7.5" customHeight="1" thickBot="1" x14ac:dyDescent="0.2">
      <c r="A27" s="50"/>
      <c r="B27" s="9"/>
      <c r="C27" s="72"/>
      <c r="D27" s="72"/>
      <c r="E27" s="70"/>
      <c r="F27" s="70"/>
      <c r="G27" s="72"/>
      <c r="H27" s="72"/>
      <c r="I27" s="71"/>
      <c r="J27" s="91"/>
      <c r="L27" s="217"/>
      <c r="M27" s="217"/>
      <c r="N27" s="217"/>
      <c r="O27" s="217"/>
      <c r="P27" s="217"/>
    </row>
    <row r="28" spans="1:16" ht="17.25" customHeight="1" thickBot="1" x14ac:dyDescent="0.2">
      <c r="A28" s="50"/>
      <c r="B28" s="9"/>
      <c r="C28" s="203" t="s">
        <v>47</v>
      </c>
      <c r="D28" s="203"/>
      <c r="E28" s="204" t="s">
        <v>264</v>
      </c>
      <c r="F28" s="205"/>
      <c r="G28" s="203" t="s">
        <v>46</v>
      </c>
      <c r="H28" s="203"/>
      <c r="I28" s="107" t="s">
        <v>264</v>
      </c>
      <c r="J28" s="91" t="s">
        <v>90</v>
      </c>
      <c r="L28" s="217"/>
      <c r="M28" s="217"/>
      <c r="N28" s="217"/>
      <c r="O28" s="217"/>
      <c r="P28" s="217"/>
    </row>
    <row r="29" spans="1:16" ht="7.5" customHeight="1" x14ac:dyDescent="0.15">
      <c r="A29" s="32"/>
      <c r="B29" s="159"/>
      <c r="C29" s="160"/>
      <c r="D29" s="160"/>
      <c r="E29" s="160"/>
      <c r="F29" s="160"/>
      <c r="G29" s="160"/>
      <c r="H29" s="160"/>
      <c r="I29" s="160"/>
      <c r="J29" s="91"/>
    </row>
    <row r="30" spans="1:16" s="150" customFormat="1" ht="6.75" customHeight="1" x14ac:dyDescent="0.15">
      <c r="A30" s="23"/>
      <c r="B30" s="23"/>
      <c r="C30" s="25"/>
      <c r="D30" s="25"/>
      <c r="E30" s="25"/>
      <c r="F30" s="25"/>
      <c r="G30" s="25"/>
      <c r="H30" s="25"/>
      <c r="I30" s="25"/>
      <c r="J30" s="163"/>
      <c r="L30" s="155"/>
    </row>
    <row r="31" spans="1:16" s="150" customFormat="1" ht="17.25" customHeight="1" x14ac:dyDescent="0.15">
      <c r="A31" s="221" t="s">
        <v>250</v>
      </c>
      <c r="B31" s="222"/>
      <c r="C31" s="161"/>
      <c r="D31" s="161"/>
      <c r="E31" s="161"/>
      <c r="F31" s="161"/>
      <c r="G31" s="161"/>
      <c r="H31" s="161"/>
      <c r="I31" s="161"/>
      <c r="J31" s="162"/>
      <c r="L31" s="155"/>
      <c r="O31" s="149"/>
      <c r="P31" s="149"/>
    </row>
    <row r="32" spans="1:16" s="150" customFormat="1" ht="7.5" customHeight="1" x14ac:dyDescent="0.15">
      <c r="A32" s="32"/>
      <c r="B32" s="27"/>
      <c r="C32" s="27"/>
      <c r="D32" s="27"/>
      <c r="E32" s="27"/>
      <c r="F32" s="27"/>
      <c r="G32" s="27"/>
      <c r="H32" s="27"/>
      <c r="I32" s="27"/>
      <c r="J32" s="89"/>
      <c r="L32" s="155"/>
      <c r="O32" s="149"/>
      <c r="P32" s="149"/>
    </row>
    <row r="33" spans="1:89" s="150" customFormat="1" ht="17.25" customHeight="1" x14ac:dyDescent="0.15">
      <c r="A33" s="223" t="s">
        <v>251</v>
      </c>
      <c r="B33" s="224"/>
      <c r="C33" s="156"/>
      <c r="D33" s="156"/>
      <c r="E33" s="156"/>
      <c r="F33" s="156"/>
      <c r="G33" s="156"/>
      <c r="H33" s="156"/>
      <c r="I33" s="156"/>
      <c r="J33" s="157"/>
      <c r="L33" s="212" t="s">
        <v>252</v>
      </c>
      <c r="M33" s="212"/>
      <c r="N33" s="212"/>
      <c r="O33" s="212"/>
      <c r="P33" s="149"/>
    </row>
    <row r="34" spans="1:89" s="150" customFormat="1" ht="7.5" customHeight="1" thickBot="1" x14ac:dyDescent="0.2">
      <c r="A34" s="32"/>
      <c r="B34" s="26"/>
      <c r="C34" s="26"/>
      <c r="D34" s="26"/>
      <c r="E34" s="26"/>
      <c r="F34" s="26"/>
      <c r="G34" s="26"/>
      <c r="H34" s="26"/>
      <c r="I34" s="26"/>
      <c r="J34" s="94"/>
      <c r="L34" s="212"/>
      <c r="M34" s="212"/>
      <c r="N34" s="212"/>
      <c r="O34" s="212"/>
      <c r="P34" s="149"/>
    </row>
    <row r="35" spans="1:89" s="150" customFormat="1" ht="17.25" customHeight="1" thickBot="1" x14ac:dyDescent="0.2">
      <c r="A35" s="32"/>
      <c r="B35" s="40"/>
      <c r="C35" s="184"/>
      <c r="D35" s="185"/>
      <c r="E35" s="185"/>
      <c r="F35" s="185"/>
      <c r="G35" s="185"/>
      <c r="H35" s="185"/>
      <c r="I35" s="186"/>
      <c r="J35" s="91" t="s">
        <v>253</v>
      </c>
      <c r="L35" s="212"/>
      <c r="M35" s="212"/>
      <c r="N35" s="212"/>
      <c r="O35" s="212"/>
      <c r="P35" s="149"/>
    </row>
    <row r="36" spans="1:89" s="150" customFormat="1" ht="7.5" customHeight="1" x14ac:dyDescent="0.15">
      <c r="A36" s="32"/>
      <c r="B36" s="40"/>
      <c r="C36" s="33"/>
      <c r="D36" s="33"/>
      <c r="E36" s="33"/>
      <c r="F36" s="33"/>
      <c r="G36" s="33"/>
      <c r="H36" s="33"/>
      <c r="I36" s="33"/>
      <c r="J36" s="91"/>
      <c r="L36" s="212"/>
      <c r="M36" s="212"/>
      <c r="N36" s="212"/>
      <c r="O36" s="212"/>
      <c r="P36" s="149"/>
    </row>
    <row r="37" spans="1:89" s="150" customFormat="1" ht="17.25" customHeight="1" x14ac:dyDescent="0.15">
      <c r="A37" s="225" t="s">
        <v>254</v>
      </c>
      <c r="B37" s="226"/>
      <c r="C37" s="226"/>
      <c r="D37" s="226"/>
      <c r="E37" s="226"/>
      <c r="F37" s="226"/>
      <c r="G37" s="226"/>
      <c r="H37" s="226"/>
      <c r="I37" s="226"/>
      <c r="J37" s="227"/>
      <c r="L37" s="212"/>
      <c r="M37" s="212"/>
      <c r="N37" s="212"/>
      <c r="O37" s="212"/>
      <c r="P37" s="149"/>
      <c r="Q37" s="165"/>
    </row>
    <row r="38" spans="1:89" s="150" customFormat="1" ht="7.5" customHeight="1" thickBot="1" x14ac:dyDescent="0.2">
      <c r="A38" s="32"/>
      <c r="B38" s="40"/>
      <c r="C38" s="33"/>
      <c r="D38" s="33"/>
      <c r="E38" s="33"/>
      <c r="F38" s="33"/>
      <c r="G38" s="33"/>
      <c r="H38" s="33"/>
      <c r="I38" s="33"/>
      <c r="J38" s="91"/>
      <c r="L38" s="149"/>
      <c r="M38" s="149"/>
      <c r="N38" s="149"/>
      <c r="O38" s="149"/>
      <c r="P38" s="149"/>
      <c r="Q38" s="165"/>
    </row>
    <row r="39" spans="1:89" s="150" customFormat="1" ht="17.25" customHeight="1" x14ac:dyDescent="0.15">
      <c r="A39" s="32"/>
      <c r="B39" s="228" t="s">
        <v>255</v>
      </c>
      <c r="C39" s="229"/>
      <c r="D39" s="229"/>
      <c r="E39" s="229"/>
      <c r="F39" s="229"/>
      <c r="G39" s="229"/>
      <c r="H39" s="229"/>
      <c r="I39" s="230"/>
      <c r="J39" s="237" t="s">
        <v>262</v>
      </c>
      <c r="L39" s="212" t="s">
        <v>256</v>
      </c>
      <c r="M39" s="212"/>
      <c r="N39" s="212"/>
      <c r="O39" s="212"/>
      <c r="P39" s="149"/>
      <c r="Q39" s="215"/>
      <c r="R39" s="215"/>
      <c r="S39" s="215"/>
      <c r="T39" s="215"/>
      <c r="U39" s="215"/>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row>
    <row r="40" spans="1:89" s="150" customFormat="1" ht="7.5" customHeight="1" x14ac:dyDescent="0.15">
      <c r="A40" s="32"/>
      <c r="B40" s="231"/>
      <c r="C40" s="232"/>
      <c r="D40" s="232"/>
      <c r="E40" s="232"/>
      <c r="F40" s="232"/>
      <c r="G40" s="232"/>
      <c r="H40" s="232"/>
      <c r="I40" s="233"/>
      <c r="J40" s="237"/>
      <c r="L40" s="212"/>
      <c r="M40" s="212"/>
      <c r="N40" s="212"/>
      <c r="O40" s="212"/>
      <c r="P40" s="149"/>
      <c r="Q40" s="215"/>
      <c r="R40" s="215"/>
      <c r="S40" s="215"/>
      <c r="T40" s="215"/>
      <c r="U40" s="215"/>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row>
    <row r="41" spans="1:89" s="150" customFormat="1" ht="7.5" customHeight="1" x14ac:dyDescent="0.15">
      <c r="A41" s="32"/>
      <c r="B41" s="231"/>
      <c r="C41" s="232"/>
      <c r="D41" s="232"/>
      <c r="E41" s="232"/>
      <c r="F41" s="232"/>
      <c r="G41" s="232"/>
      <c r="H41" s="232"/>
      <c r="I41" s="233"/>
      <c r="J41" s="237"/>
      <c r="L41" s="212"/>
      <c r="M41" s="212"/>
      <c r="N41" s="212"/>
      <c r="O41" s="212"/>
      <c r="P41" s="149"/>
      <c r="Q41" s="215"/>
      <c r="R41" s="215"/>
      <c r="S41" s="215"/>
      <c r="T41" s="215"/>
      <c r="U41" s="215"/>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c r="BF41" s="167"/>
      <c r="BG41" s="167"/>
      <c r="BH41" s="167"/>
      <c r="BI41" s="167"/>
      <c r="BJ41" s="167"/>
      <c r="BK41" s="167"/>
      <c r="BL41" s="167"/>
      <c r="BM41" s="167"/>
      <c r="BN41" s="167"/>
      <c r="BO41" s="167"/>
      <c r="BP41" s="167"/>
      <c r="BQ41" s="167"/>
      <c r="BR41" s="167"/>
      <c r="BS41" s="167"/>
      <c r="BT41" s="167"/>
      <c r="BU41" s="167"/>
      <c r="BV41" s="167"/>
      <c r="BW41" s="167"/>
      <c r="BX41" s="167"/>
      <c r="BY41" s="167"/>
      <c r="BZ41" s="167"/>
      <c r="CA41" s="167"/>
      <c r="CB41" s="167"/>
      <c r="CC41" s="167"/>
      <c r="CD41" s="167"/>
      <c r="CE41" s="167"/>
      <c r="CF41" s="167"/>
      <c r="CG41" s="167"/>
      <c r="CH41" s="167"/>
      <c r="CI41" s="167"/>
      <c r="CJ41" s="167"/>
      <c r="CK41" s="167"/>
    </row>
    <row r="42" spans="1:89" s="150" customFormat="1" ht="17.25" customHeight="1" x14ac:dyDescent="0.15">
      <c r="A42" s="32"/>
      <c r="B42" s="231"/>
      <c r="C42" s="232"/>
      <c r="D42" s="232"/>
      <c r="E42" s="232"/>
      <c r="F42" s="232"/>
      <c r="G42" s="232"/>
      <c r="H42" s="232"/>
      <c r="I42" s="233"/>
      <c r="J42" s="237"/>
      <c r="L42" s="212"/>
      <c r="M42" s="212"/>
      <c r="N42" s="212"/>
      <c r="O42" s="212"/>
      <c r="P42" s="149"/>
      <c r="Q42" s="215"/>
      <c r="R42" s="215"/>
      <c r="S42" s="215"/>
      <c r="T42" s="215"/>
      <c r="U42" s="215"/>
      <c r="V42" s="166"/>
      <c r="W42" s="166"/>
      <c r="X42" s="166"/>
      <c r="Y42" s="166"/>
      <c r="Z42" s="166"/>
      <c r="AA42" s="166"/>
      <c r="AB42" s="166"/>
      <c r="AC42" s="166"/>
      <c r="AD42" s="166"/>
      <c r="AE42" s="166"/>
      <c r="AF42" s="166"/>
      <c r="AG42" s="166"/>
      <c r="AH42" s="166"/>
      <c r="AI42" s="166"/>
      <c r="AJ42" s="166"/>
    </row>
    <row r="43" spans="1:89" s="150" customFormat="1" ht="7.5" customHeight="1" x14ac:dyDescent="0.15">
      <c r="A43" s="32"/>
      <c r="B43" s="231"/>
      <c r="C43" s="232"/>
      <c r="D43" s="232"/>
      <c r="E43" s="232"/>
      <c r="F43" s="232"/>
      <c r="G43" s="232"/>
      <c r="H43" s="232"/>
      <c r="I43" s="233"/>
      <c r="J43" s="237"/>
      <c r="L43" s="212"/>
      <c r="M43" s="212"/>
      <c r="N43" s="212"/>
      <c r="O43" s="212"/>
      <c r="Q43" s="215"/>
      <c r="R43" s="215"/>
      <c r="S43" s="215"/>
      <c r="T43" s="215"/>
      <c r="U43" s="215"/>
    </row>
    <row r="44" spans="1:89" s="150" customFormat="1" ht="7.5" customHeight="1" x14ac:dyDescent="0.15">
      <c r="A44" s="32"/>
      <c r="B44" s="231"/>
      <c r="C44" s="232"/>
      <c r="D44" s="232"/>
      <c r="E44" s="232"/>
      <c r="F44" s="232"/>
      <c r="G44" s="232"/>
      <c r="H44" s="232"/>
      <c r="I44" s="233"/>
      <c r="J44" s="237"/>
      <c r="L44" s="212"/>
      <c r="M44" s="212"/>
      <c r="N44" s="212"/>
      <c r="O44" s="212"/>
      <c r="P44" s="149"/>
      <c r="Q44" s="215"/>
      <c r="R44" s="215"/>
      <c r="S44" s="215"/>
      <c r="T44" s="215"/>
      <c r="U44" s="215"/>
    </row>
    <row r="45" spans="1:89" s="150" customFormat="1" ht="15" customHeight="1" thickBot="1" x14ac:dyDescent="0.2">
      <c r="A45" s="158"/>
      <c r="B45" s="234"/>
      <c r="C45" s="235"/>
      <c r="D45" s="235"/>
      <c r="E45" s="235"/>
      <c r="F45" s="235"/>
      <c r="G45" s="235"/>
      <c r="H45" s="235"/>
      <c r="I45" s="236"/>
      <c r="J45" s="237"/>
      <c r="L45" s="212"/>
      <c r="M45" s="212"/>
      <c r="N45" s="212"/>
      <c r="O45" s="212"/>
      <c r="Q45" s="215"/>
      <c r="R45" s="215"/>
      <c r="S45" s="215"/>
      <c r="T45" s="215"/>
      <c r="U45" s="215"/>
    </row>
    <row r="46" spans="1:89" s="150" customFormat="1" ht="30" customHeight="1" x14ac:dyDescent="0.15">
      <c r="A46" s="32"/>
      <c r="B46" s="40"/>
      <c r="C46" s="33"/>
      <c r="D46" s="33"/>
      <c r="E46" s="33"/>
      <c r="F46" s="33"/>
      <c r="G46" s="33"/>
      <c r="H46" s="33"/>
      <c r="I46" s="33"/>
      <c r="J46" s="237"/>
      <c r="L46" s="155"/>
      <c r="O46" s="149"/>
      <c r="P46" s="149"/>
      <c r="Q46" s="216"/>
      <c r="R46" s="216"/>
      <c r="S46" s="216"/>
      <c r="T46" s="216"/>
      <c r="U46" s="216"/>
    </row>
    <row r="47" spans="1:89" s="150" customFormat="1" ht="48.75" customHeight="1" x14ac:dyDescent="0.15">
      <c r="A47" s="32"/>
      <c r="B47" s="40"/>
      <c r="C47" s="33"/>
      <c r="D47" s="33"/>
      <c r="E47" s="33"/>
      <c r="F47" s="33"/>
      <c r="G47" s="33"/>
      <c r="H47" s="33"/>
      <c r="I47" s="33"/>
      <c r="J47" s="237"/>
      <c r="L47" s="155"/>
      <c r="O47" s="149"/>
      <c r="P47" s="149"/>
      <c r="Q47" s="216"/>
      <c r="R47" s="216"/>
      <c r="S47" s="216"/>
      <c r="T47" s="216"/>
      <c r="U47" s="216"/>
    </row>
    <row r="48" spans="1:89" s="150" customFormat="1" ht="6.75" customHeight="1" x14ac:dyDescent="0.15">
      <c r="A48" s="32"/>
      <c r="B48" s="40"/>
      <c r="C48" s="33"/>
      <c r="D48" s="33"/>
      <c r="E48" s="33"/>
      <c r="F48" s="33"/>
      <c r="G48" s="33"/>
      <c r="H48" s="33"/>
      <c r="I48" s="33"/>
      <c r="J48" s="91"/>
      <c r="L48" s="155"/>
      <c r="O48" s="149"/>
      <c r="P48" s="149"/>
      <c r="Q48" s="216"/>
      <c r="R48" s="216"/>
      <c r="S48" s="216"/>
      <c r="T48" s="216"/>
      <c r="U48" s="216"/>
    </row>
    <row r="49" spans="1:21" ht="17.25" customHeight="1" x14ac:dyDescent="0.15">
      <c r="A49" s="174" t="s">
        <v>29</v>
      </c>
      <c r="B49" s="175"/>
      <c r="C49" s="73"/>
      <c r="D49" s="73"/>
      <c r="E49" s="73"/>
      <c r="F49" s="73"/>
      <c r="G49" s="73"/>
      <c r="H49" s="73"/>
      <c r="I49" s="73"/>
      <c r="J49" s="93"/>
      <c r="Q49" s="216"/>
      <c r="R49" s="216"/>
      <c r="S49" s="216"/>
      <c r="T49" s="216"/>
      <c r="U49" s="216"/>
    </row>
    <row r="50" spans="1:21" ht="7.5" customHeight="1" x14ac:dyDescent="0.15">
      <c r="A50" s="29"/>
      <c r="B50" s="27"/>
      <c r="C50" s="27"/>
      <c r="D50" s="27"/>
      <c r="E50" s="27"/>
      <c r="F50" s="27"/>
      <c r="G50" s="27"/>
      <c r="H50" s="27"/>
      <c r="I50" s="27"/>
      <c r="J50" s="89"/>
      <c r="Q50" s="216"/>
      <c r="R50" s="216"/>
      <c r="S50" s="216"/>
      <c r="T50" s="216"/>
      <c r="U50" s="216"/>
    </row>
    <row r="51" spans="1:21" ht="17.25" customHeight="1" x14ac:dyDescent="0.15">
      <c r="A51" s="172" t="s">
        <v>155</v>
      </c>
      <c r="B51" s="173"/>
      <c r="C51" s="100"/>
      <c r="D51" s="100"/>
      <c r="E51" s="100"/>
      <c r="F51" s="100"/>
      <c r="G51" s="100"/>
      <c r="H51" s="100"/>
      <c r="I51" s="100"/>
      <c r="J51" s="101"/>
      <c r="Q51" s="168"/>
      <c r="R51" s="168"/>
      <c r="S51" s="168"/>
      <c r="T51" s="168"/>
      <c r="U51" s="168"/>
    </row>
    <row r="52" spans="1:21" ht="7.5" customHeight="1" thickBot="1" x14ac:dyDescent="0.2">
      <c r="A52" s="50"/>
      <c r="B52" s="9"/>
      <c r="C52" s="34"/>
      <c r="D52" s="34"/>
      <c r="E52" s="34"/>
      <c r="F52" s="34"/>
      <c r="G52" s="34"/>
      <c r="H52" s="34"/>
      <c r="I52" s="34"/>
      <c r="J52" s="91"/>
    </row>
    <row r="53" spans="1:21" ht="17.25" customHeight="1" thickBot="1" x14ac:dyDescent="0.2">
      <c r="A53" s="50"/>
      <c r="B53" s="9" t="s">
        <v>70</v>
      </c>
      <c r="C53" s="184" t="s">
        <v>203</v>
      </c>
      <c r="D53" s="185"/>
      <c r="E53" s="185"/>
      <c r="F53" s="185"/>
      <c r="G53" s="185"/>
      <c r="H53" s="185"/>
      <c r="I53" s="186"/>
      <c r="J53" s="95" t="s">
        <v>220</v>
      </c>
      <c r="M53" s="9"/>
      <c r="N53" s="9"/>
      <c r="O53" s="9"/>
      <c r="P53" s="9"/>
    </row>
    <row r="54" spans="1:21" ht="7.5" customHeight="1" thickBot="1" x14ac:dyDescent="0.2">
      <c r="A54" s="50"/>
      <c r="B54" s="9"/>
      <c r="C54" s="34"/>
      <c r="D54" s="34"/>
      <c r="E54" s="34"/>
      <c r="F54" s="34"/>
      <c r="G54" s="34"/>
      <c r="H54" s="34"/>
      <c r="I54" s="34"/>
      <c r="J54" s="94"/>
      <c r="L54" s="9"/>
      <c r="M54" s="9"/>
      <c r="N54" s="9"/>
      <c r="O54" s="9"/>
      <c r="P54" s="9"/>
    </row>
    <row r="55" spans="1:21" ht="17.25" customHeight="1" thickBot="1" x14ac:dyDescent="0.2">
      <c r="A55" s="50"/>
      <c r="B55" s="9" t="s">
        <v>69</v>
      </c>
      <c r="C55" s="184" t="s">
        <v>221</v>
      </c>
      <c r="D55" s="185"/>
      <c r="E55" s="185"/>
      <c r="F55" s="185"/>
      <c r="G55" s="185"/>
      <c r="H55" s="185"/>
      <c r="I55" s="186"/>
      <c r="J55" s="95" t="s">
        <v>222</v>
      </c>
      <c r="L55" s="212" t="s">
        <v>259</v>
      </c>
      <c r="M55" s="212"/>
      <c r="N55" s="212"/>
      <c r="O55" s="212"/>
      <c r="P55" s="212"/>
    </row>
    <row r="56" spans="1:21" ht="7.5" customHeight="1" thickBot="1" x14ac:dyDescent="0.2">
      <c r="A56" s="50"/>
      <c r="B56" s="9"/>
      <c r="C56" s="34"/>
      <c r="D56" s="34"/>
      <c r="E56" s="34"/>
      <c r="F56" s="34"/>
      <c r="G56" s="34"/>
      <c r="H56" s="34"/>
      <c r="I56" s="34"/>
      <c r="J56" s="91"/>
      <c r="L56" s="212"/>
      <c r="M56" s="212"/>
      <c r="N56" s="212"/>
      <c r="O56" s="212"/>
      <c r="P56" s="212"/>
    </row>
    <row r="57" spans="1:21" ht="17.25" customHeight="1" thickBot="1" x14ac:dyDescent="0.2">
      <c r="A57" s="50"/>
      <c r="B57" s="34" t="s">
        <v>71</v>
      </c>
      <c r="C57" s="187" t="s">
        <v>204</v>
      </c>
      <c r="D57" s="188"/>
      <c r="E57" s="34" t="s">
        <v>73</v>
      </c>
      <c r="F57" s="34"/>
      <c r="G57" s="34"/>
      <c r="H57" s="34"/>
      <c r="I57" s="34"/>
      <c r="J57" s="96" t="s">
        <v>137</v>
      </c>
      <c r="L57" s="212"/>
      <c r="M57" s="212"/>
      <c r="N57" s="212"/>
      <c r="O57" s="212"/>
      <c r="P57" s="212"/>
    </row>
    <row r="58" spans="1:21" ht="7.5" customHeight="1" thickBot="1" x14ac:dyDescent="0.2">
      <c r="A58" s="50"/>
      <c r="B58" s="34"/>
      <c r="C58" s="34"/>
      <c r="D58" s="34"/>
      <c r="E58" s="34"/>
      <c r="F58" s="34"/>
      <c r="G58" s="34"/>
      <c r="H58" s="34"/>
      <c r="I58" s="34"/>
      <c r="J58" s="91"/>
      <c r="L58" s="212"/>
      <c r="M58" s="212"/>
      <c r="N58" s="212"/>
      <c r="O58" s="212"/>
      <c r="P58" s="212"/>
    </row>
    <row r="59" spans="1:21" ht="17.25" customHeight="1" thickBot="1" x14ac:dyDescent="0.2">
      <c r="A59" s="50"/>
      <c r="B59" s="34" t="s">
        <v>72</v>
      </c>
      <c r="C59" s="213" t="s">
        <v>190</v>
      </c>
      <c r="D59" s="214"/>
      <c r="E59" s="34"/>
      <c r="F59" s="211" t="s">
        <v>74</v>
      </c>
      <c r="G59" s="211"/>
      <c r="H59" s="211"/>
      <c r="I59" s="105"/>
      <c r="J59" s="91" t="s">
        <v>138</v>
      </c>
      <c r="L59" s="212"/>
      <c r="M59" s="212"/>
      <c r="N59" s="212"/>
      <c r="O59" s="212"/>
      <c r="P59" s="212"/>
    </row>
    <row r="60" spans="1:21" ht="8.25" customHeight="1" x14ac:dyDescent="0.15">
      <c r="A60" s="50"/>
      <c r="B60" s="9"/>
      <c r="C60" s="34"/>
      <c r="D60" s="34"/>
      <c r="E60" s="34"/>
      <c r="F60" s="34"/>
      <c r="G60" s="34"/>
      <c r="H60" s="34"/>
      <c r="I60" s="34"/>
      <c r="J60" s="91"/>
      <c r="L60" s="212"/>
      <c r="M60" s="212"/>
      <c r="N60" s="212"/>
      <c r="O60" s="212"/>
      <c r="P60" s="212"/>
    </row>
    <row r="61" spans="1:21" ht="17.25" customHeight="1" x14ac:dyDescent="0.15">
      <c r="A61" s="172" t="s">
        <v>157</v>
      </c>
      <c r="B61" s="173"/>
      <c r="C61" s="100"/>
      <c r="D61" s="100"/>
      <c r="E61" s="100"/>
      <c r="F61" s="100"/>
      <c r="G61" s="100"/>
      <c r="H61" s="100"/>
      <c r="I61" s="100"/>
      <c r="J61" s="99"/>
      <c r="M61" s="149"/>
      <c r="N61" s="149"/>
      <c r="O61" s="149"/>
      <c r="P61" s="149"/>
    </row>
    <row r="62" spans="1:21" ht="7.5" customHeight="1" thickBot="1" x14ac:dyDescent="0.2">
      <c r="A62" s="50"/>
      <c r="B62" s="9"/>
      <c r="J62" s="91"/>
      <c r="L62" s="149"/>
      <c r="M62" s="149"/>
      <c r="N62" s="149"/>
      <c r="O62" s="149"/>
      <c r="P62" s="149"/>
    </row>
    <row r="63" spans="1:21" ht="17.25" customHeight="1" thickBot="1" x14ac:dyDescent="0.2">
      <c r="A63" s="50"/>
      <c r="B63" s="9"/>
      <c r="C63" s="208" t="s">
        <v>205</v>
      </c>
      <c r="D63" s="209"/>
      <c r="E63" s="209"/>
      <c r="F63" s="209"/>
      <c r="G63" s="209"/>
      <c r="H63" s="209"/>
      <c r="I63" s="210"/>
      <c r="J63" s="91" t="s">
        <v>30</v>
      </c>
      <c r="L63" s="212" t="s">
        <v>258</v>
      </c>
      <c r="M63" s="212"/>
      <c r="N63" s="212"/>
      <c r="O63" s="212"/>
      <c r="P63" s="212"/>
    </row>
    <row r="64" spans="1:21" ht="7.5" customHeight="1" x14ac:dyDescent="0.15">
      <c r="A64" s="32"/>
      <c r="B64" s="40"/>
      <c r="C64" s="33"/>
      <c r="D64" s="33"/>
      <c r="E64" s="33"/>
      <c r="F64" s="33"/>
      <c r="G64" s="33"/>
      <c r="H64" s="33"/>
      <c r="I64" s="33"/>
      <c r="J64" s="91"/>
      <c r="L64" s="212"/>
      <c r="M64" s="212"/>
      <c r="N64" s="212"/>
      <c r="O64" s="212"/>
      <c r="P64" s="212"/>
    </row>
    <row r="65" spans="1:16" s="150" customFormat="1" ht="8.25" customHeight="1" x14ac:dyDescent="0.15">
      <c r="A65" s="50"/>
      <c r="B65" s="149"/>
      <c r="C65" s="34"/>
      <c r="D65" s="34"/>
      <c r="E65" s="34"/>
      <c r="F65" s="34"/>
      <c r="G65" s="34"/>
      <c r="H65" s="34"/>
      <c r="I65" s="34"/>
      <c r="J65" s="91"/>
      <c r="L65" s="212"/>
      <c r="M65" s="212"/>
      <c r="N65" s="212"/>
      <c r="O65" s="212"/>
      <c r="P65" s="212"/>
    </row>
    <row r="66" spans="1:16" s="150" customFormat="1" ht="17.25" customHeight="1" x14ac:dyDescent="0.15">
      <c r="A66" s="172" t="s">
        <v>257</v>
      </c>
      <c r="B66" s="173"/>
      <c r="C66" s="100"/>
      <c r="D66" s="100"/>
      <c r="E66" s="100"/>
      <c r="F66" s="100"/>
      <c r="G66" s="100"/>
      <c r="H66" s="100"/>
      <c r="I66" s="100"/>
      <c r="J66" s="99"/>
      <c r="L66" s="212"/>
      <c r="M66" s="212"/>
      <c r="N66" s="212"/>
      <c r="O66" s="212"/>
      <c r="P66" s="212"/>
    </row>
    <row r="67" spans="1:16" s="150" customFormat="1" ht="7.5" customHeight="1" thickBot="1" x14ac:dyDescent="0.2">
      <c r="A67" s="50"/>
      <c r="B67" s="149"/>
      <c r="J67" s="91"/>
      <c r="L67" s="212"/>
      <c r="M67" s="212"/>
      <c r="N67" s="212"/>
      <c r="O67" s="212"/>
      <c r="P67" s="212"/>
    </row>
    <row r="68" spans="1:16" s="150" customFormat="1" ht="17.25" customHeight="1" thickBot="1" x14ac:dyDescent="0.2">
      <c r="A68" s="50"/>
      <c r="B68" s="149"/>
      <c r="C68" s="208" t="s">
        <v>205</v>
      </c>
      <c r="D68" s="209"/>
      <c r="E68" s="209"/>
      <c r="F68" s="209"/>
      <c r="G68" s="209"/>
      <c r="H68" s="209"/>
      <c r="I68" s="210"/>
      <c r="J68" s="91" t="s">
        <v>30</v>
      </c>
      <c r="L68" s="212"/>
      <c r="M68" s="212"/>
      <c r="N68" s="212"/>
      <c r="O68" s="212"/>
      <c r="P68" s="212"/>
    </row>
    <row r="69" spans="1:16" s="149" customFormat="1" ht="17.25" customHeight="1" x14ac:dyDescent="0.15">
      <c r="A69" s="50"/>
      <c r="J69" s="164"/>
    </row>
    <row r="70" spans="1:16" s="149" customFormat="1" ht="17.25" customHeight="1" x14ac:dyDescent="0.15">
      <c r="A70" s="50"/>
      <c r="J70" s="164"/>
    </row>
    <row r="71" spans="1:16" s="150" customFormat="1" ht="7.5" customHeight="1" x14ac:dyDescent="0.15">
      <c r="A71" s="32"/>
      <c r="B71" s="40"/>
      <c r="C71" s="33"/>
      <c r="D71" s="33"/>
      <c r="E71" s="33"/>
      <c r="F71" s="33"/>
      <c r="G71" s="33"/>
      <c r="H71" s="33"/>
      <c r="I71" s="33"/>
      <c r="J71" s="91"/>
      <c r="L71" s="149"/>
      <c r="M71" s="149"/>
      <c r="N71" s="149"/>
      <c r="O71" s="149"/>
      <c r="P71" s="149"/>
    </row>
    <row r="72" spans="1:16" ht="17.25" customHeight="1" x14ac:dyDescent="0.15">
      <c r="A72" s="174" t="s">
        <v>97</v>
      </c>
      <c r="B72" s="175"/>
      <c r="C72" s="175"/>
      <c r="D72" s="175"/>
      <c r="E72" s="175"/>
      <c r="F72" s="175"/>
      <c r="G72" s="175"/>
      <c r="H72" s="175"/>
      <c r="I72" s="175"/>
      <c r="J72" s="199"/>
      <c r="L72" s="149"/>
      <c r="M72" s="149"/>
      <c r="N72" s="149"/>
      <c r="O72" s="149"/>
      <c r="P72" s="149"/>
    </row>
    <row r="73" spans="1:16" ht="7.5" customHeight="1" x14ac:dyDescent="0.15">
      <c r="A73" s="32"/>
      <c r="B73" s="40"/>
      <c r="C73" s="33"/>
      <c r="D73" s="33"/>
      <c r="E73" s="33"/>
      <c r="F73" s="33"/>
      <c r="G73" s="33"/>
      <c r="H73" s="33"/>
      <c r="I73" s="33"/>
      <c r="J73" s="91"/>
    </row>
    <row r="74" spans="1:16" ht="17.25" customHeight="1" x14ac:dyDescent="0.15">
      <c r="A74" s="172" t="s">
        <v>158</v>
      </c>
      <c r="B74" s="173"/>
      <c r="C74" s="100"/>
      <c r="D74" s="100"/>
      <c r="E74" s="100"/>
      <c r="F74" s="100"/>
      <c r="G74" s="100"/>
      <c r="H74" s="100"/>
      <c r="I74" s="100"/>
      <c r="J74" s="99"/>
      <c r="L74" s="195" t="s">
        <v>198</v>
      </c>
      <c r="M74" s="195"/>
      <c r="N74" s="195"/>
      <c r="O74" s="195"/>
      <c r="P74" s="195"/>
    </row>
    <row r="75" spans="1:16" ht="7.5" customHeight="1" thickBot="1" x14ac:dyDescent="0.2">
      <c r="A75" s="32"/>
      <c r="B75" s="40"/>
      <c r="C75" s="82"/>
      <c r="D75" s="82"/>
      <c r="E75" s="82"/>
      <c r="I75" s="79"/>
      <c r="J75" s="91"/>
      <c r="L75" s="195"/>
      <c r="M75" s="195"/>
      <c r="N75" s="195"/>
      <c r="O75" s="195"/>
      <c r="P75" s="195"/>
    </row>
    <row r="76" spans="1:16" ht="17.25" customHeight="1" thickBot="1" x14ac:dyDescent="0.2">
      <c r="A76" s="32"/>
      <c r="B76" s="82" t="s">
        <v>98</v>
      </c>
      <c r="C76" s="106" t="s">
        <v>193</v>
      </c>
      <c r="E76" s="82"/>
      <c r="F76" s="79" t="s">
        <v>128</v>
      </c>
      <c r="G76" s="182">
        <v>3</v>
      </c>
      <c r="H76" s="183"/>
      <c r="I76" s="5" t="s">
        <v>127</v>
      </c>
      <c r="J76" s="91" t="s">
        <v>139</v>
      </c>
      <c r="L76" s="195"/>
      <c r="M76" s="195"/>
      <c r="N76" s="195"/>
      <c r="O76" s="195"/>
      <c r="P76" s="195"/>
    </row>
    <row r="77" spans="1:16" ht="7.5" customHeight="1" thickBot="1" x14ac:dyDescent="0.2">
      <c r="A77" s="32"/>
      <c r="B77" s="40"/>
      <c r="C77" s="28"/>
      <c r="D77" s="28"/>
      <c r="E77" s="28"/>
      <c r="G77" s="28"/>
      <c r="I77" s="80"/>
      <c r="J77" s="97"/>
      <c r="L77" s="195"/>
      <c r="M77" s="195"/>
      <c r="N77" s="195"/>
      <c r="O77" s="195"/>
      <c r="P77" s="195"/>
    </row>
    <row r="78" spans="1:16" ht="17.25" customHeight="1" thickBot="1" x14ac:dyDescent="0.2">
      <c r="A78" s="32"/>
      <c r="B78" s="82" t="s">
        <v>99</v>
      </c>
      <c r="C78" s="106" t="s">
        <v>193</v>
      </c>
      <c r="E78" s="82"/>
      <c r="F78" s="79" t="s">
        <v>128</v>
      </c>
      <c r="G78" s="182">
        <v>2</v>
      </c>
      <c r="H78" s="183"/>
      <c r="I78" s="5" t="s">
        <v>170</v>
      </c>
      <c r="J78" s="91" t="s">
        <v>171</v>
      </c>
      <c r="L78" s="195"/>
      <c r="M78" s="195"/>
      <c r="N78" s="195"/>
      <c r="O78" s="195"/>
      <c r="P78" s="195"/>
    </row>
    <row r="79" spans="1:16" ht="7.5" customHeight="1" thickBot="1" x14ac:dyDescent="0.2">
      <c r="A79" s="32"/>
      <c r="B79" s="40"/>
      <c r="C79" s="28"/>
      <c r="D79" s="28"/>
      <c r="E79" s="28"/>
      <c r="G79" s="28"/>
      <c r="I79" s="80"/>
      <c r="J79" s="97"/>
      <c r="L79" s="195"/>
      <c r="M79" s="195"/>
      <c r="N79" s="195"/>
      <c r="O79" s="195"/>
      <c r="P79" s="195"/>
    </row>
    <row r="80" spans="1:16" ht="17.25" customHeight="1" thickBot="1" x14ac:dyDescent="0.2">
      <c r="A80" s="32"/>
      <c r="B80" s="82" t="s">
        <v>100</v>
      </c>
      <c r="C80" s="106" t="s">
        <v>193</v>
      </c>
      <c r="E80" s="82"/>
      <c r="F80" s="79" t="s">
        <v>128</v>
      </c>
      <c r="G80" s="182">
        <v>1</v>
      </c>
      <c r="H80" s="183"/>
      <c r="I80" s="5" t="s">
        <v>127</v>
      </c>
      <c r="J80" s="91" t="s">
        <v>141</v>
      </c>
      <c r="L80" s="195"/>
      <c r="M80" s="195"/>
      <c r="N80" s="195"/>
      <c r="O80" s="195"/>
      <c r="P80" s="195"/>
    </row>
    <row r="81" spans="1:16" ht="7.5" customHeight="1" thickBot="1" x14ac:dyDescent="0.2">
      <c r="A81" s="32"/>
      <c r="B81" s="40"/>
      <c r="C81" s="28"/>
      <c r="D81" s="28"/>
      <c r="E81" s="28"/>
      <c r="G81" s="28"/>
      <c r="H81" s="28"/>
      <c r="I81" s="28"/>
      <c r="J81" s="97"/>
      <c r="L81" s="195"/>
      <c r="M81" s="195"/>
      <c r="N81" s="195"/>
      <c r="O81" s="195"/>
      <c r="P81" s="195"/>
    </row>
    <row r="82" spans="1:16" ht="17.25" customHeight="1" thickBot="1" x14ac:dyDescent="0.2">
      <c r="A82" s="32"/>
      <c r="B82" s="82" t="s">
        <v>101</v>
      </c>
      <c r="C82" s="106" t="s">
        <v>193</v>
      </c>
      <c r="E82" s="82"/>
      <c r="F82" s="79" t="s">
        <v>128</v>
      </c>
      <c r="G82" s="182">
        <v>1</v>
      </c>
      <c r="H82" s="183"/>
      <c r="I82" s="5" t="s">
        <v>127</v>
      </c>
      <c r="J82" s="91" t="s">
        <v>141</v>
      </c>
      <c r="L82" s="195"/>
      <c r="M82" s="195"/>
      <c r="N82" s="195"/>
      <c r="O82" s="195"/>
      <c r="P82" s="195"/>
    </row>
    <row r="83" spans="1:16" ht="7.5" customHeight="1" thickBot="1" x14ac:dyDescent="0.2">
      <c r="A83" s="32"/>
      <c r="B83" s="40"/>
      <c r="C83" s="28"/>
      <c r="D83" s="28"/>
      <c r="E83" s="28"/>
      <c r="G83" s="28"/>
      <c r="H83" s="28"/>
      <c r="I83" s="28"/>
      <c r="J83" s="97"/>
    </row>
    <row r="84" spans="1:16" ht="17.25" customHeight="1" thickBot="1" x14ac:dyDescent="0.2">
      <c r="A84" s="32"/>
      <c r="B84" s="82" t="s">
        <v>102</v>
      </c>
      <c r="C84" s="106" t="s">
        <v>193</v>
      </c>
      <c r="E84" s="82"/>
      <c r="F84" s="79" t="s">
        <v>128</v>
      </c>
      <c r="G84" s="182">
        <v>2</v>
      </c>
      <c r="H84" s="183"/>
      <c r="I84" s="5" t="s">
        <v>127</v>
      </c>
      <c r="J84" s="91" t="s">
        <v>142</v>
      </c>
    </row>
    <row r="85" spans="1:16" ht="7.5" customHeight="1" thickBot="1" x14ac:dyDescent="0.2">
      <c r="A85" s="32"/>
      <c r="B85" s="40"/>
      <c r="C85" s="28"/>
      <c r="D85" s="28"/>
      <c r="E85" s="28"/>
      <c r="G85" s="28"/>
      <c r="H85" s="28"/>
      <c r="I85" s="28"/>
      <c r="J85" s="97"/>
    </row>
    <row r="86" spans="1:16" ht="17.25" customHeight="1" thickBot="1" x14ac:dyDescent="0.2">
      <c r="A86" s="32"/>
      <c r="B86" s="82" t="s">
        <v>104</v>
      </c>
      <c r="C86" s="106" t="s">
        <v>193</v>
      </c>
      <c r="E86" s="82"/>
      <c r="F86" s="79" t="s">
        <v>128</v>
      </c>
      <c r="G86" s="182">
        <v>2</v>
      </c>
      <c r="H86" s="183"/>
      <c r="I86" s="5" t="s">
        <v>130</v>
      </c>
      <c r="J86" s="91" t="s">
        <v>143</v>
      </c>
    </row>
    <row r="87" spans="1:16" ht="7.5" customHeight="1" thickBot="1" x14ac:dyDescent="0.2">
      <c r="A87" s="32"/>
      <c r="B87" s="40"/>
      <c r="C87" s="28"/>
      <c r="D87" s="28"/>
      <c r="E87" s="28"/>
      <c r="G87" s="28"/>
      <c r="H87" s="28"/>
      <c r="I87" s="28"/>
      <c r="J87" s="97"/>
    </row>
    <row r="88" spans="1:16" ht="17.25" customHeight="1" thickBot="1" x14ac:dyDescent="0.2">
      <c r="A88" s="32"/>
      <c r="B88" s="82" t="s">
        <v>103</v>
      </c>
      <c r="C88" s="106" t="s">
        <v>193</v>
      </c>
      <c r="E88" s="82"/>
      <c r="F88" s="79" t="s">
        <v>128</v>
      </c>
      <c r="G88" s="182">
        <v>20</v>
      </c>
      <c r="H88" s="183"/>
      <c r="I88" s="5" t="s">
        <v>130</v>
      </c>
      <c r="J88" s="91" t="s">
        <v>144</v>
      </c>
    </row>
    <row r="89" spans="1:16" ht="7.5" customHeight="1" thickBot="1" x14ac:dyDescent="0.2">
      <c r="A89" s="32"/>
      <c r="B89" s="40"/>
      <c r="C89" s="28"/>
      <c r="D89" s="28"/>
      <c r="E89" s="28"/>
      <c r="F89" s="28"/>
      <c r="G89" s="28"/>
      <c r="H89" s="28"/>
      <c r="I89" s="28"/>
      <c r="J89" s="97"/>
    </row>
    <row r="90" spans="1:16" ht="17.25" customHeight="1" x14ac:dyDescent="0.15">
      <c r="A90" s="32"/>
      <c r="B90" s="34" t="s">
        <v>105</v>
      </c>
      <c r="C90" s="189"/>
      <c r="D90" s="190"/>
      <c r="E90" s="190"/>
      <c r="F90" s="190"/>
      <c r="G90" s="190"/>
      <c r="H90" s="190"/>
      <c r="I90" s="191"/>
      <c r="J90" s="97"/>
    </row>
    <row r="91" spans="1:16" ht="17.25" customHeight="1" thickBot="1" x14ac:dyDescent="0.2">
      <c r="A91" s="32"/>
      <c r="B91" s="34"/>
      <c r="C91" s="192"/>
      <c r="D91" s="193"/>
      <c r="E91" s="193"/>
      <c r="F91" s="193"/>
      <c r="G91" s="193"/>
      <c r="H91" s="193"/>
      <c r="I91" s="194"/>
      <c r="J91" s="97"/>
    </row>
    <row r="92" spans="1:16" ht="7.5" customHeight="1" x14ac:dyDescent="0.15">
      <c r="A92" s="32"/>
      <c r="B92" s="40"/>
      <c r="C92" s="34"/>
      <c r="D92" s="34"/>
      <c r="E92" s="28"/>
      <c r="F92" s="28"/>
      <c r="G92" s="28"/>
      <c r="H92" s="28"/>
      <c r="I92" s="28"/>
      <c r="J92" s="97"/>
    </row>
    <row r="93" spans="1:16" ht="17.25" customHeight="1" x14ac:dyDescent="0.15">
      <c r="A93" s="172" t="s">
        <v>159</v>
      </c>
      <c r="B93" s="173"/>
      <c r="C93" s="98"/>
      <c r="D93" s="98"/>
      <c r="E93" s="102"/>
      <c r="F93" s="102"/>
      <c r="G93" s="102"/>
      <c r="H93" s="102"/>
      <c r="I93" s="102"/>
      <c r="J93" s="103"/>
    </row>
    <row r="94" spans="1:16" ht="7.5" customHeight="1" thickBot="1" x14ac:dyDescent="0.2">
      <c r="A94" s="32"/>
      <c r="B94" s="40"/>
      <c r="C94" s="34"/>
      <c r="D94" s="34"/>
      <c r="E94" s="28"/>
      <c r="F94" s="28"/>
      <c r="G94" s="28"/>
      <c r="H94" s="28"/>
      <c r="I94" s="28"/>
      <c r="J94" s="97"/>
    </row>
    <row r="95" spans="1:16" ht="17.25" customHeight="1" thickBot="1" x14ac:dyDescent="0.2">
      <c r="A95" s="32"/>
      <c r="B95" s="82" t="s">
        <v>107</v>
      </c>
      <c r="C95" s="106" t="s">
        <v>193</v>
      </c>
      <c r="D95" s="34"/>
      <c r="E95" s="28"/>
      <c r="F95" s="28"/>
      <c r="G95" s="28"/>
      <c r="H95" s="28"/>
      <c r="I95" s="28"/>
      <c r="J95" s="97" t="s">
        <v>145</v>
      </c>
    </row>
    <row r="96" spans="1:16" ht="7.5" customHeight="1" thickBot="1" x14ac:dyDescent="0.2">
      <c r="A96" s="32"/>
      <c r="B96" s="28"/>
      <c r="D96" s="34"/>
      <c r="E96" s="28"/>
      <c r="F96" s="28"/>
      <c r="G96" s="28"/>
      <c r="H96" s="28"/>
      <c r="I96" s="28"/>
      <c r="J96" s="97"/>
    </row>
    <row r="97" spans="1:10" ht="17.25" customHeight="1" thickBot="1" x14ac:dyDescent="0.2">
      <c r="A97" s="32"/>
      <c r="B97" s="82" t="s">
        <v>108</v>
      </c>
      <c r="C97" s="106" t="s">
        <v>193</v>
      </c>
      <c r="D97" s="34"/>
      <c r="E97" s="28"/>
      <c r="F97" s="28"/>
      <c r="G97" s="28"/>
      <c r="H97" s="28"/>
      <c r="I97" s="28"/>
      <c r="J97" s="97" t="s">
        <v>145</v>
      </c>
    </row>
    <row r="98" spans="1:10" ht="7.5" customHeight="1" thickBot="1" x14ac:dyDescent="0.2">
      <c r="A98" s="32"/>
      <c r="B98" s="28"/>
      <c r="D98" s="28"/>
      <c r="E98" s="28"/>
      <c r="G98" s="28"/>
      <c r="I98" s="80"/>
      <c r="J98" s="97"/>
    </row>
    <row r="99" spans="1:10" ht="17.25" customHeight="1" thickBot="1" x14ac:dyDescent="0.2">
      <c r="A99" s="32"/>
      <c r="B99" s="82" t="s">
        <v>109</v>
      </c>
      <c r="C99" s="106" t="s">
        <v>193</v>
      </c>
      <c r="E99" s="82"/>
      <c r="F99" s="79" t="s">
        <v>128</v>
      </c>
      <c r="G99" s="182">
        <v>1</v>
      </c>
      <c r="H99" s="183"/>
      <c r="I99" s="5" t="s">
        <v>132</v>
      </c>
      <c r="J99" s="91" t="s">
        <v>146</v>
      </c>
    </row>
    <row r="100" spans="1:10" ht="7.5" customHeight="1" thickBot="1" x14ac:dyDescent="0.2">
      <c r="A100" s="32"/>
      <c r="B100" s="28"/>
      <c r="D100" s="28"/>
      <c r="E100" s="28"/>
      <c r="F100" s="28"/>
      <c r="G100" s="28"/>
      <c r="H100" s="28"/>
      <c r="I100" s="28"/>
      <c r="J100" s="97"/>
    </row>
    <row r="101" spans="1:10" ht="17.25" customHeight="1" thickBot="1" x14ac:dyDescent="0.2">
      <c r="A101" s="32"/>
      <c r="B101" s="82" t="s">
        <v>102</v>
      </c>
      <c r="C101" s="106" t="str">
        <f>C84</f>
        <v>有</v>
      </c>
      <c r="E101" s="82"/>
      <c r="F101" s="79" t="s">
        <v>128</v>
      </c>
      <c r="G101" s="182">
        <v>2</v>
      </c>
      <c r="H101" s="183"/>
      <c r="I101" s="5" t="s">
        <v>127</v>
      </c>
      <c r="J101" s="91" t="s">
        <v>142</v>
      </c>
    </row>
    <row r="102" spans="1:10" ht="7.5" customHeight="1" thickBot="1" x14ac:dyDescent="0.2">
      <c r="A102" s="32"/>
      <c r="B102" s="28"/>
      <c r="D102" s="28"/>
      <c r="E102" s="28"/>
      <c r="F102" s="28"/>
      <c r="G102" s="28"/>
      <c r="H102" s="28"/>
      <c r="I102" s="28"/>
      <c r="J102" s="97"/>
    </row>
    <row r="103" spans="1:10" ht="17.25" customHeight="1" thickBot="1" x14ac:dyDescent="0.2">
      <c r="A103" s="32"/>
      <c r="B103" s="82" t="s">
        <v>104</v>
      </c>
      <c r="C103" s="106" t="s">
        <v>193</v>
      </c>
      <c r="E103" s="82"/>
      <c r="F103" s="79" t="s">
        <v>128</v>
      </c>
      <c r="G103" s="182">
        <v>2</v>
      </c>
      <c r="H103" s="183"/>
      <c r="I103" s="5" t="s">
        <v>130</v>
      </c>
      <c r="J103" s="91" t="s">
        <v>143</v>
      </c>
    </row>
    <row r="104" spans="1:10" ht="7.5" customHeight="1" thickBot="1" x14ac:dyDescent="0.2">
      <c r="A104" s="32"/>
      <c r="B104" s="28"/>
      <c r="D104" s="28"/>
      <c r="E104" s="28"/>
      <c r="F104" s="28"/>
      <c r="G104" s="28"/>
      <c r="H104" s="28"/>
      <c r="I104" s="28"/>
      <c r="J104" s="97"/>
    </row>
    <row r="105" spans="1:10" ht="17.25" customHeight="1" thickBot="1" x14ac:dyDescent="0.2">
      <c r="A105" s="32"/>
      <c r="B105" s="82" t="s">
        <v>111</v>
      </c>
      <c r="C105" s="106" t="s">
        <v>193</v>
      </c>
      <c r="E105" s="82"/>
      <c r="F105" s="79" t="s">
        <v>128</v>
      </c>
      <c r="G105" s="182">
        <v>1</v>
      </c>
      <c r="H105" s="183"/>
      <c r="I105" s="5" t="s">
        <v>127</v>
      </c>
      <c r="J105" s="91" t="s">
        <v>140</v>
      </c>
    </row>
    <row r="106" spans="1:10" ht="7.5" customHeight="1" thickBot="1" x14ac:dyDescent="0.2">
      <c r="A106" s="32"/>
      <c r="B106" s="28"/>
      <c r="D106" s="28"/>
      <c r="E106" s="28"/>
      <c r="F106" s="28"/>
      <c r="G106" s="28"/>
      <c r="H106" s="28"/>
      <c r="I106" s="28"/>
      <c r="J106" s="97"/>
    </row>
    <row r="107" spans="1:10" ht="17.25" customHeight="1" thickBot="1" x14ac:dyDescent="0.2">
      <c r="A107" s="32"/>
      <c r="B107" s="82" t="s">
        <v>110</v>
      </c>
      <c r="C107" s="106" t="s">
        <v>193</v>
      </c>
      <c r="E107" s="82"/>
      <c r="F107" s="79" t="s">
        <v>128</v>
      </c>
      <c r="G107" s="182">
        <v>5</v>
      </c>
      <c r="H107" s="183"/>
      <c r="I107" s="5" t="s">
        <v>127</v>
      </c>
      <c r="J107" s="91" t="s">
        <v>142</v>
      </c>
    </row>
    <row r="108" spans="1:10" ht="7.5" customHeight="1" thickBot="1" x14ac:dyDescent="0.2">
      <c r="A108" s="32"/>
      <c r="B108" s="28"/>
      <c r="D108" s="28"/>
      <c r="E108" s="28"/>
      <c r="F108" s="28"/>
      <c r="G108" s="28"/>
      <c r="H108" s="28"/>
      <c r="I108" s="28"/>
      <c r="J108" s="97"/>
    </row>
    <row r="109" spans="1:10" ht="17.25" customHeight="1" thickBot="1" x14ac:dyDescent="0.2">
      <c r="A109" s="32"/>
      <c r="B109" s="82" t="s">
        <v>103</v>
      </c>
      <c r="C109" s="106" t="s">
        <v>193</v>
      </c>
      <c r="E109" s="82"/>
      <c r="F109" s="79" t="s">
        <v>128</v>
      </c>
      <c r="G109" s="182">
        <v>20</v>
      </c>
      <c r="H109" s="183"/>
      <c r="I109" s="5" t="s">
        <v>130</v>
      </c>
      <c r="J109" s="91" t="s">
        <v>144</v>
      </c>
    </row>
    <row r="110" spans="1:10" ht="7.5" customHeight="1" thickBot="1" x14ac:dyDescent="0.2">
      <c r="A110" s="32"/>
      <c r="B110" s="28"/>
      <c r="D110" s="28"/>
      <c r="E110" s="28"/>
      <c r="F110" s="28"/>
      <c r="G110" s="28"/>
      <c r="H110" s="28"/>
      <c r="I110" s="28"/>
      <c r="J110" s="97"/>
    </row>
    <row r="111" spans="1:10" ht="17.25" customHeight="1" thickBot="1" x14ac:dyDescent="0.2">
      <c r="A111" s="32"/>
      <c r="B111" s="82" t="s">
        <v>112</v>
      </c>
      <c r="C111" s="106" t="s">
        <v>193</v>
      </c>
      <c r="E111" s="82"/>
      <c r="F111" s="79" t="s">
        <v>128</v>
      </c>
      <c r="G111" s="182">
        <v>5</v>
      </c>
      <c r="H111" s="183"/>
      <c r="I111" s="5" t="s">
        <v>131</v>
      </c>
      <c r="J111" s="91" t="s">
        <v>147</v>
      </c>
    </row>
    <row r="112" spans="1:10" ht="7.5" customHeight="1" thickBot="1" x14ac:dyDescent="0.2">
      <c r="A112" s="32"/>
      <c r="B112" s="28"/>
      <c r="D112" s="28"/>
      <c r="E112" s="28"/>
      <c r="F112" s="28"/>
      <c r="G112" s="28"/>
      <c r="H112" s="28"/>
      <c r="I112" s="28"/>
      <c r="J112" s="97"/>
    </row>
    <row r="113" spans="1:10" ht="17.25" customHeight="1" thickBot="1" x14ac:dyDescent="0.2">
      <c r="A113" s="32"/>
      <c r="B113" s="82" t="s">
        <v>113</v>
      </c>
      <c r="C113" s="106" t="s">
        <v>129</v>
      </c>
      <c r="E113" s="82"/>
      <c r="F113" s="79" t="s">
        <v>128</v>
      </c>
      <c r="G113" s="182"/>
      <c r="H113" s="183"/>
      <c r="I113" s="5" t="s">
        <v>130</v>
      </c>
      <c r="J113" s="91" t="s">
        <v>148</v>
      </c>
    </row>
    <row r="114" spans="1:10" ht="7.5" customHeight="1" thickBot="1" x14ac:dyDescent="0.2">
      <c r="A114" s="32"/>
      <c r="B114" s="28"/>
      <c r="D114" s="28"/>
      <c r="E114" s="28"/>
      <c r="F114" s="28"/>
      <c r="G114" s="28"/>
      <c r="H114" s="28"/>
      <c r="I114" s="28"/>
      <c r="J114" s="97"/>
    </row>
    <row r="115" spans="1:10" ht="17.25" customHeight="1" x14ac:dyDescent="0.15">
      <c r="A115" s="32"/>
      <c r="B115" s="34" t="s">
        <v>105</v>
      </c>
      <c r="C115" s="189"/>
      <c r="D115" s="190"/>
      <c r="E115" s="190"/>
      <c r="F115" s="190"/>
      <c r="G115" s="190"/>
      <c r="H115" s="190"/>
      <c r="I115" s="191"/>
      <c r="J115" s="97"/>
    </row>
    <row r="116" spans="1:10" ht="17.25" customHeight="1" thickBot="1" x14ac:dyDescent="0.2">
      <c r="A116" s="32"/>
      <c r="B116" s="34"/>
      <c r="C116" s="192"/>
      <c r="D116" s="193"/>
      <c r="E116" s="193"/>
      <c r="F116" s="193"/>
      <c r="G116" s="193"/>
      <c r="H116" s="193"/>
      <c r="I116" s="194"/>
      <c r="J116" s="97"/>
    </row>
    <row r="117" spans="1:10" ht="7.5" customHeight="1" x14ac:dyDescent="0.15">
      <c r="A117" s="32"/>
      <c r="B117" s="40"/>
      <c r="C117" s="34"/>
      <c r="D117" s="34"/>
      <c r="E117" s="28"/>
      <c r="F117" s="28"/>
      <c r="G117" s="28"/>
      <c r="H117" s="28"/>
      <c r="I117" s="28"/>
      <c r="J117" s="97"/>
    </row>
    <row r="118" spans="1:10" ht="17.25" customHeight="1" x14ac:dyDescent="0.15">
      <c r="A118" s="172" t="s">
        <v>160</v>
      </c>
      <c r="B118" s="173"/>
      <c r="C118" s="100"/>
      <c r="D118" s="100"/>
      <c r="E118" s="100"/>
      <c r="F118" s="100"/>
      <c r="G118" s="100"/>
      <c r="H118" s="100"/>
      <c r="I118" s="100"/>
      <c r="J118" s="103"/>
    </row>
    <row r="119" spans="1:10" ht="7.5" customHeight="1" thickBot="1" x14ac:dyDescent="0.2">
      <c r="A119" s="32"/>
      <c r="B119" s="40"/>
      <c r="C119" s="82"/>
      <c r="D119" s="82"/>
      <c r="E119" s="82"/>
      <c r="I119" s="79"/>
      <c r="J119" s="97"/>
    </row>
    <row r="120" spans="1:10" ht="17.25" customHeight="1" thickBot="1" x14ac:dyDescent="0.2">
      <c r="A120" s="32"/>
      <c r="B120" s="82" t="s">
        <v>114</v>
      </c>
      <c r="C120" s="106" t="s">
        <v>193</v>
      </c>
      <c r="E120" s="82"/>
      <c r="F120" s="79" t="s">
        <v>128</v>
      </c>
      <c r="G120" s="182">
        <v>7</v>
      </c>
      <c r="H120" s="183"/>
      <c r="I120" s="5" t="s">
        <v>133</v>
      </c>
      <c r="J120" s="91" t="s">
        <v>149</v>
      </c>
    </row>
    <row r="121" spans="1:10" ht="7.5" customHeight="1" thickBot="1" x14ac:dyDescent="0.2">
      <c r="A121" s="32"/>
      <c r="B121" s="28"/>
      <c r="D121" s="28"/>
      <c r="E121" s="28"/>
      <c r="G121" s="28"/>
      <c r="I121" s="80"/>
      <c r="J121" s="97"/>
    </row>
    <row r="122" spans="1:10" ht="17.25" customHeight="1" thickBot="1" x14ac:dyDescent="0.2">
      <c r="A122" s="32"/>
      <c r="B122" s="82" t="s">
        <v>115</v>
      </c>
      <c r="C122" s="106" t="s">
        <v>193</v>
      </c>
      <c r="E122" s="82"/>
      <c r="F122" s="79" t="s">
        <v>128</v>
      </c>
      <c r="G122" s="182">
        <v>7</v>
      </c>
      <c r="H122" s="183"/>
      <c r="I122" s="5" t="s">
        <v>133</v>
      </c>
      <c r="J122" s="91" t="s">
        <v>149</v>
      </c>
    </row>
    <row r="123" spans="1:10" ht="7.5" customHeight="1" thickBot="1" x14ac:dyDescent="0.2">
      <c r="A123" s="32"/>
      <c r="B123" s="28"/>
      <c r="D123" s="28"/>
      <c r="E123" s="28"/>
      <c r="G123" s="28"/>
      <c r="I123" s="80"/>
      <c r="J123" s="97"/>
    </row>
    <row r="124" spans="1:10" ht="17.25" customHeight="1" thickBot="1" x14ac:dyDescent="0.2">
      <c r="A124" s="32"/>
      <c r="B124" s="82" t="s">
        <v>116</v>
      </c>
      <c r="C124" s="106" t="s">
        <v>193</v>
      </c>
      <c r="E124" s="82"/>
      <c r="F124" s="79" t="s">
        <v>128</v>
      </c>
      <c r="G124" s="182">
        <v>10</v>
      </c>
      <c r="H124" s="183"/>
      <c r="I124" s="5" t="s">
        <v>134</v>
      </c>
      <c r="J124" s="91" t="s">
        <v>150</v>
      </c>
    </row>
    <row r="125" spans="1:10" ht="7.5" customHeight="1" thickBot="1" x14ac:dyDescent="0.2">
      <c r="A125" s="32"/>
      <c r="B125" s="28"/>
      <c r="D125" s="28"/>
      <c r="E125" s="28"/>
      <c r="F125" s="28"/>
      <c r="G125" s="28"/>
      <c r="H125" s="28"/>
      <c r="I125" s="28"/>
      <c r="J125" s="97"/>
    </row>
    <row r="126" spans="1:10" ht="17.25" customHeight="1" thickBot="1" x14ac:dyDescent="0.2">
      <c r="A126" s="32"/>
      <c r="B126" s="82" t="s">
        <v>117</v>
      </c>
      <c r="C126" s="106" t="s">
        <v>193</v>
      </c>
      <c r="E126" s="82"/>
      <c r="F126" s="79" t="s">
        <v>128</v>
      </c>
      <c r="G126" s="182">
        <v>10</v>
      </c>
      <c r="H126" s="183"/>
      <c r="I126" s="5" t="s">
        <v>135</v>
      </c>
      <c r="J126" s="91" t="s">
        <v>150</v>
      </c>
    </row>
    <row r="127" spans="1:10" ht="7.5" customHeight="1" thickBot="1" x14ac:dyDescent="0.2">
      <c r="A127" s="32"/>
      <c r="B127" s="28"/>
      <c r="D127" s="28"/>
      <c r="E127" s="28"/>
      <c r="F127" s="28"/>
      <c r="G127" s="28"/>
      <c r="H127" s="28"/>
      <c r="I127" s="28"/>
      <c r="J127" s="97"/>
    </row>
    <row r="128" spans="1:10" ht="17.25" customHeight="1" x14ac:dyDescent="0.15">
      <c r="A128" s="32"/>
      <c r="B128" s="34" t="s">
        <v>105</v>
      </c>
      <c r="C128" s="189"/>
      <c r="D128" s="190"/>
      <c r="E128" s="190"/>
      <c r="F128" s="190"/>
      <c r="G128" s="190"/>
      <c r="H128" s="190"/>
      <c r="I128" s="191"/>
      <c r="J128" s="97"/>
    </row>
    <row r="129" spans="1:10" ht="17.25" customHeight="1" thickBot="1" x14ac:dyDescent="0.2">
      <c r="A129" s="32"/>
      <c r="B129" s="34"/>
      <c r="C129" s="192"/>
      <c r="D129" s="193"/>
      <c r="E129" s="193"/>
      <c r="F129" s="193"/>
      <c r="G129" s="193"/>
      <c r="H129" s="193"/>
      <c r="I129" s="194"/>
      <c r="J129" s="97"/>
    </row>
    <row r="130" spans="1:10" ht="7.5" customHeight="1" x14ac:dyDescent="0.15">
      <c r="A130" s="32"/>
      <c r="B130" s="40"/>
      <c r="C130" s="34"/>
      <c r="D130" s="34"/>
      <c r="E130" s="28"/>
      <c r="F130" s="28"/>
      <c r="G130" s="28"/>
      <c r="H130" s="28"/>
      <c r="I130" s="28"/>
      <c r="J130" s="97"/>
    </row>
    <row r="131" spans="1:10" ht="17.25" customHeight="1" x14ac:dyDescent="0.15">
      <c r="A131" s="172" t="s">
        <v>161</v>
      </c>
      <c r="B131" s="173"/>
      <c r="C131" s="100"/>
      <c r="D131" s="100"/>
      <c r="E131" s="100"/>
      <c r="F131" s="100"/>
      <c r="G131" s="100"/>
      <c r="H131" s="100"/>
      <c r="I131" s="100"/>
      <c r="J131" s="103"/>
    </row>
    <row r="132" spans="1:10" ht="7.5" customHeight="1" thickBot="1" x14ac:dyDescent="0.2">
      <c r="A132" s="32"/>
      <c r="B132" s="40"/>
      <c r="C132" s="82"/>
      <c r="D132" s="82"/>
      <c r="E132" s="82"/>
      <c r="I132" s="79"/>
      <c r="J132" s="97"/>
    </row>
    <row r="133" spans="1:10" ht="17.25" customHeight="1" thickBot="1" x14ac:dyDescent="0.2">
      <c r="A133" s="32"/>
      <c r="B133" s="82" t="s">
        <v>118</v>
      </c>
      <c r="C133" s="106" t="s">
        <v>193</v>
      </c>
      <c r="E133" s="82"/>
      <c r="F133" s="79" t="s">
        <v>128</v>
      </c>
      <c r="G133" s="182">
        <v>100</v>
      </c>
      <c r="H133" s="183"/>
      <c r="I133" s="5" t="s">
        <v>132</v>
      </c>
      <c r="J133" s="91" t="s">
        <v>151</v>
      </c>
    </row>
    <row r="134" spans="1:10" ht="7.5" customHeight="1" thickBot="1" x14ac:dyDescent="0.2">
      <c r="A134" s="32"/>
      <c r="B134" s="28"/>
      <c r="D134" s="28"/>
      <c r="E134" s="28"/>
      <c r="G134" s="28"/>
      <c r="I134" s="80"/>
      <c r="J134" s="97"/>
    </row>
    <row r="135" spans="1:10" ht="17.25" customHeight="1" thickBot="1" x14ac:dyDescent="0.2">
      <c r="A135" s="32"/>
      <c r="B135" s="82" t="s">
        <v>119</v>
      </c>
      <c r="C135" s="106" t="s">
        <v>193</v>
      </c>
      <c r="E135" s="82"/>
      <c r="F135" s="79" t="s">
        <v>128</v>
      </c>
      <c r="G135" s="182">
        <v>100</v>
      </c>
      <c r="H135" s="183"/>
      <c r="I135" s="5" t="s">
        <v>132</v>
      </c>
      <c r="J135" s="91" t="s">
        <v>151</v>
      </c>
    </row>
    <row r="136" spans="1:10" ht="7.5" customHeight="1" thickBot="1" x14ac:dyDescent="0.2">
      <c r="A136" s="32"/>
      <c r="B136" s="28"/>
      <c r="D136" s="28"/>
      <c r="E136" s="28"/>
      <c r="G136" s="28"/>
      <c r="I136" s="80"/>
      <c r="J136" s="97"/>
    </row>
    <row r="137" spans="1:10" ht="17.25" customHeight="1" thickBot="1" x14ac:dyDescent="0.2">
      <c r="A137" s="32"/>
      <c r="B137" s="82" t="s">
        <v>120</v>
      </c>
      <c r="C137" s="106" t="s">
        <v>129</v>
      </c>
      <c r="E137" s="82"/>
      <c r="F137" s="79" t="s">
        <v>128</v>
      </c>
      <c r="G137" s="182"/>
      <c r="H137" s="183"/>
      <c r="I137" s="5" t="s">
        <v>130</v>
      </c>
      <c r="J137" s="91" t="s">
        <v>152</v>
      </c>
    </row>
    <row r="138" spans="1:10" ht="7.5" customHeight="1" thickBot="1" x14ac:dyDescent="0.2">
      <c r="A138" s="32"/>
      <c r="B138" s="28"/>
      <c r="D138" s="28"/>
      <c r="E138" s="28"/>
      <c r="F138" s="28"/>
      <c r="G138" s="28"/>
      <c r="H138" s="28"/>
      <c r="I138" s="28"/>
      <c r="J138" s="97"/>
    </row>
    <row r="139" spans="1:10" ht="17.25" customHeight="1" thickBot="1" x14ac:dyDescent="0.2">
      <c r="A139" s="32"/>
      <c r="B139" s="82" t="s">
        <v>121</v>
      </c>
      <c r="C139" s="106" t="s">
        <v>129</v>
      </c>
      <c r="E139" s="82"/>
      <c r="F139" s="79" t="s">
        <v>128</v>
      </c>
      <c r="G139" s="182"/>
      <c r="H139" s="183"/>
      <c r="I139" s="5" t="s">
        <v>130</v>
      </c>
      <c r="J139" s="91" t="s">
        <v>143</v>
      </c>
    </row>
    <row r="140" spans="1:10" ht="7.5" customHeight="1" thickBot="1" x14ac:dyDescent="0.2">
      <c r="A140" s="32"/>
      <c r="B140" s="28"/>
      <c r="D140" s="28"/>
      <c r="E140" s="28"/>
      <c r="F140" s="28"/>
      <c r="G140" s="28"/>
      <c r="H140" s="28"/>
      <c r="I140" s="28"/>
      <c r="J140" s="97"/>
    </row>
    <row r="141" spans="1:10" ht="17.25" customHeight="1" thickBot="1" x14ac:dyDescent="0.2">
      <c r="A141" s="32"/>
      <c r="B141" s="34" t="s">
        <v>105</v>
      </c>
      <c r="C141" s="196"/>
      <c r="D141" s="197"/>
      <c r="E141" s="197"/>
      <c r="F141" s="197"/>
      <c r="G141" s="197"/>
      <c r="H141" s="197"/>
      <c r="I141" s="198"/>
      <c r="J141" s="97"/>
    </row>
    <row r="142" spans="1:10" ht="7.5" customHeight="1" x14ac:dyDescent="0.15">
      <c r="A142" s="32"/>
      <c r="B142" s="40"/>
      <c r="C142" s="34"/>
      <c r="D142" s="34"/>
      <c r="E142" s="28"/>
      <c r="F142" s="28"/>
      <c r="G142" s="28"/>
      <c r="H142" s="28"/>
      <c r="I142" s="28"/>
      <c r="J142" s="97"/>
    </row>
    <row r="143" spans="1:10" ht="17.25" customHeight="1" x14ac:dyDescent="0.15">
      <c r="A143" s="172" t="s">
        <v>162</v>
      </c>
      <c r="B143" s="173"/>
      <c r="C143" s="98"/>
      <c r="D143" s="98"/>
      <c r="E143" s="102"/>
      <c r="F143" s="102"/>
      <c r="G143" s="102"/>
      <c r="H143" s="102"/>
      <c r="I143" s="102"/>
      <c r="J143" s="103"/>
    </row>
    <row r="144" spans="1:10" ht="7.5" customHeight="1" thickBot="1" x14ac:dyDescent="0.2">
      <c r="A144" s="32"/>
      <c r="B144" s="40"/>
      <c r="C144" s="34"/>
      <c r="D144" s="34"/>
      <c r="E144" s="28"/>
      <c r="F144" s="28"/>
      <c r="G144" s="28"/>
      <c r="H144" s="28"/>
      <c r="I144" s="28"/>
      <c r="J144" s="97"/>
    </row>
    <row r="145" spans="1:10" ht="17.25" customHeight="1" thickBot="1" x14ac:dyDescent="0.2">
      <c r="A145" s="32"/>
      <c r="B145" s="82" t="s">
        <v>122</v>
      </c>
      <c r="C145" s="106" t="s">
        <v>193</v>
      </c>
      <c r="E145" s="82"/>
      <c r="F145" s="79" t="s">
        <v>128</v>
      </c>
      <c r="G145" s="182">
        <v>100</v>
      </c>
      <c r="H145" s="183"/>
      <c r="I145" s="5" t="s">
        <v>132</v>
      </c>
      <c r="J145" s="91" t="s">
        <v>151</v>
      </c>
    </row>
    <row r="146" spans="1:10" ht="7.5" customHeight="1" thickBot="1" x14ac:dyDescent="0.2">
      <c r="A146" s="32"/>
      <c r="B146" s="28"/>
      <c r="D146" s="28"/>
      <c r="E146" s="28"/>
      <c r="G146" s="28"/>
      <c r="I146" s="80"/>
      <c r="J146" s="97"/>
    </row>
    <row r="147" spans="1:10" ht="17.25" customHeight="1" thickBot="1" x14ac:dyDescent="0.2">
      <c r="A147" s="32"/>
      <c r="B147" s="82" t="s">
        <v>123</v>
      </c>
      <c r="C147" s="106" t="s">
        <v>193</v>
      </c>
      <c r="E147" s="82"/>
      <c r="F147" s="79" t="s">
        <v>128</v>
      </c>
      <c r="G147" s="182">
        <v>10</v>
      </c>
      <c r="H147" s="183"/>
      <c r="I147" s="5" t="s">
        <v>132</v>
      </c>
      <c r="J147" s="91" t="s">
        <v>153</v>
      </c>
    </row>
    <row r="148" spans="1:10" ht="7.5" customHeight="1" thickBot="1" x14ac:dyDescent="0.2">
      <c r="A148" s="32"/>
      <c r="B148" s="28"/>
      <c r="D148" s="28"/>
      <c r="E148" s="28"/>
      <c r="G148" s="28"/>
      <c r="I148" s="80"/>
      <c r="J148" s="97"/>
    </row>
    <row r="149" spans="1:10" ht="17.25" customHeight="1" thickBot="1" x14ac:dyDescent="0.2">
      <c r="A149" s="32"/>
      <c r="B149" s="82" t="s">
        <v>124</v>
      </c>
      <c r="C149" s="106" t="s">
        <v>193</v>
      </c>
      <c r="E149" s="82"/>
      <c r="F149" s="79" t="s">
        <v>128</v>
      </c>
      <c r="G149" s="182">
        <v>100</v>
      </c>
      <c r="H149" s="183"/>
      <c r="I149" s="5" t="s">
        <v>132</v>
      </c>
      <c r="J149" s="91" t="s">
        <v>153</v>
      </c>
    </row>
    <row r="150" spans="1:10" ht="7.5" customHeight="1" thickBot="1" x14ac:dyDescent="0.2">
      <c r="A150" s="32"/>
      <c r="B150" s="28"/>
      <c r="D150" s="28"/>
      <c r="E150" s="28"/>
      <c r="F150" s="28"/>
      <c r="G150" s="28"/>
      <c r="H150" s="28"/>
      <c r="I150" s="28"/>
      <c r="J150" s="97"/>
    </row>
    <row r="151" spans="1:10" ht="17.25" customHeight="1" x14ac:dyDescent="0.15">
      <c r="A151" s="32"/>
      <c r="B151" s="34" t="s">
        <v>105</v>
      </c>
      <c r="C151" s="176"/>
      <c r="D151" s="177"/>
      <c r="E151" s="177"/>
      <c r="F151" s="177"/>
      <c r="G151" s="177"/>
      <c r="H151" s="177"/>
      <c r="I151" s="178"/>
      <c r="J151" s="97"/>
    </row>
    <row r="152" spans="1:10" ht="17.25" customHeight="1" thickBot="1" x14ac:dyDescent="0.2">
      <c r="A152" s="32"/>
      <c r="B152" s="40"/>
      <c r="C152" s="179"/>
      <c r="D152" s="180"/>
      <c r="E152" s="180"/>
      <c r="F152" s="180"/>
      <c r="G152" s="180"/>
      <c r="H152" s="180"/>
      <c r="I152" s="181"/>
      <c r="J152" s="97"/>
    </row>
    <row r="153" spans="1:10" ht="7.5" customHeight="1" x14ac:dyDescent="0.15">
      <c r="A153" s="32"/>
      <c r="B153" s="40"/>
      <c r="C153" s="34"/>
      <c r="D153" s="34"/>
      <c r="E153" s="28"/>
      <c r="F153" s="28"/>
      <c r="G153" s="28"/>
      <c r="H153" s="28"/>
      <c r="I153" s="28"/>
      <c r="J153" s="97"/>
    </row>
    <row r="154" spans="1:10" ht="17.25" customHeight="1" x14ac:dyDescent="0.15">
      <c r="A154" s="172" t="s">
        <v>163</v>
      </c>
      <c r="B154" s="173"/>
      <c r="C154" s="98"/>
      <c r="D154" s="98"/>
      <c r="E154" s="102"/>
      <c r="F154" s="102"/>
      <c r="G154" s="102"/>
      <c r="H154" s="102"/>
      <c r="I154" s="102"/>
      <c r="J154" s="103"/>
    </row>
    <row r="155" spans="1:10" ht="7.5" customHeight="1" thickBot="1" x14ac:dyDescent="0.2">
      <c r="A155" s="32"/>
      <c r="B155" s="40"/>
      <c r="C155" s="34"/>
      <c r="D155" s="34"/>
      <c r="E155" s="28"/>
      <c r="F155" s="28"/>
      <c r="G155" s="28"/>
      <c r="H155" s="28"/>
      <c r="I155" s="28"/>
      <c r="J155" s="97"/>
    </row>
    <row r="156" spans="1:10" ht="17.25" customHeight="1" thickBot="1" x14ac:dyDescent="0.2">
      <c r="A156" s="32"/>
      <c r="B156" s="82" t="s">
        <v>125</v>
      </c>
      <c r="C156" s="106" t="s">
        <v>129</v>
      </c>
      <c r="E156" s="82"/>
      <c r="F156" s="79" t="s">
        <v>128</v>
      </c>
      <c r="G156" s="182"/>
      <c r="H156" s="183"/>
      <c r="I156" s="5" t="s">
        <v>130</v>
      </c>
      <c r="J156" s="91" t="s">
        <v>144</v>
      </c>
    </row>
    <row r="157" spans="1:10" ht="7.5" customHeight="1" thickBot="1" x14ac:dyDescent="0.2">
      <c r="A157" s="32"/>
      <c r="B157" s="28"/>
      <c r="D157" s="28"/>
      <c r="E157" s="28"/>
      <c r="G157" s="28"/>
      <c r="I157" s="80"/>
      <c r="J157" s="97"/>
    </row>
    <row r="158" spans="1:10" ht="17.25" customHeight="1" thickBot="1" x14ac:dyDescent="0.2">
      <c r="A158" s="32"/>
      <c r="B158" s="82" t="s">
        <v>126</v>
      </c>
      <c r="C158" s="106" t="s">
        <v>129</v>
      </c>
      <c r="E158" s="82"/>
      <c r="F158" s="79" t="s">
        <v>128</v>
      </c>
      <c r="G158" s="182"/>
      <c r="H158" s="183"/>
      <c r="I158" s="5" t="s">
        <v>127</v>
      </c>
      <c r="J158" s="91" t="s">
        <v>141</v>
      </c>
    </row>
    <row r="159" spans="1:10" ht="7.5" customHeight="1" thickBot="1" x14ac:dyDescent="0.2">
      <c r="A159" s="32"/>
      <c r="B159" s="28"/>
      <c r="D159" s="28"/>
      <c r="E159" s="28"/>
      <c r="G159" s="28"/>
      <c r="I159" s="80"/>
      <c r="J159" s="97"/>
    </row>
    <row r="160" spans="1:10" ht="17.25" customHeight="1" x14ac:dyDescent="0.15">
      <c r="A160" s="32"/>
      <c r="B160" s="34" t="s">
        <v>105</v>
      </c>
      <c r="C160" s="176"/>
      <c r="D160" s="177"/>
      <c r="E160" s="177"/>
      <c r="F160" s="177"/>
      <c r="G160" s="177"/>
      <c r="H160" s="177"/>
      <c r="I160" s="178"/>
      <c r="J160" s="97"/>
    </row>
    <row r="161" spans="1:16" ht="17.25" customHeight="1" thickBot="1" x14ac:dyDescent="0.2">
      <c r="A161" s="32"/>
      <c r="B161" s="40"/>
      <c r="C161" s="179"/>
      <c r="D161" s="180"/>
      <c r="E161" s="180"/>
      <c r="F161" s="180"/>
      <c r="G161" s="180"/>
      <c r="H161" s="180"/>
      <c r="I161" s="181"/>
      <c r="J161" s="97"/>
    </row>
    <row r="162" spans="1:16" ht="7.5" customHeight="1" x14ac:dyDescent="0.15">
      <c r="A162" s="32"/>
      <c r="B162" s="40"/>
      <c r="C162" s="34"/>
      <c r="D162" s="34"/>
      <c r="E162" s="28"/>
      <c r="F162" s="28"/>
      <c r="G162" s="28"/>
      <c r="H162" s="28"/>
      <c r="I162" s="28"/>
      <c r="J162" s="97"/>
    </row>
    <row r="163" spans="1:16" ht="17.25" customHeight="1" x14ac:dyDescent="0.15">
      <c r="A163" s="174" t="s">
        <v>33</v>
      </c>
      <c r="B163" s="175"/>
      <c r="C163" s="73"/>
      <c r="D163" s="73"/>
      <c r="E163" s="73"/>
      <c r="F163" s="73"/>
      <c r="G163" s="73"/>
      <c r="H163" s="73"/>
      <c r="I163" s="73"/>
      <c r="J163" s="93"/>
    </row>
    <row r="164" spans="1:16" ht="7.5" customHeight="1" x14ac:dyDescent="0.15">
      <c r="A164" s="29"/>
      <c r="B164" s="27"/>
      <c r="C164" s="27"/>
      <c r="D164" s="27"/>
      <c r="E164" s="27"/>
      <c r="F164" s="27"/>
      <c r="G164" s="27"/>
      <c r="H164" s="27"/>
      <c r="I164" s="27"/>
      <c r="J164" s="89"/>
    </row>
    <row r="165" spans="1:16" ht="17.25" customHeight="1" x14ac:dyDescent="0.15">
      <c r="A165" s="172" t="s">
        <v>164</v>
      </c>
      <c r="B165" s="173"/>
      <c r="C165" s="100"/>
      <c r="D165" s="100"/>
      <c r="E165" s="100"/>
      <c r="F165" s="100"/>
      <c r="G165" s="100"/>
      <c r="H165" s="100"/>
      <c r="I165" s="100"/>
      <c r="J165" s="99"/>
      <c r="L165" s="195" t="s">
        <v>174</v>
      </c>
      <c r="M165" s="195"/>
      <c r="N165" s="195"/>
      <c r="O165" s="195"/>
      <c r="P165" s="195"/>
    </row>
    <row r="166" spans="1:16" ht="7.5" customHeight="1" thickBot="1" x14ac:dyDescent="0.2">
      <c r="A166" s="50"/>
      <c r="B166" s="9"/>
      <c r="J166" s="91"/>
      <c r="L166" s="195"/>
      <c r="M166" s="195"/>
      <c r="N166" s="195"/>
      <c r="O166" s="195"/>
      <c r="P166" s="195"/>
    </row>
    <row r="167" spans="1:16" ht="17.25" customHeight="1" thickBot="1" x14ac:dyDescent="0.2">
      <c r="A167" s="50"/>
      <c r="B167" s="9" t="s">
        <v>80</v>
      </c>
      <c r="C167" s="184" t="s">
        <v>194</v>
      </c>
      <c r="D167" s="185"/>
      <c r="E167" s="185"/>
      <c r="F167" s="185"/>
      <c r="G167" s="185"/>
      <c r="H167" s="185"/>
      <c r="I167" s="186"/>
      <c r="J167" s="91" t="s">
        <v>75</v>
      </c>
      <c r="L167" s="195"/>
      <c r="M167" s="195"/>
      <c r="N167" s="195"/>
      <c r="O167" s="195"/>
      <c r="P167" s="195"/>
    </row>
    <row r="168" spans="1:16" ht="7.5" customHeight="1" thickBot="1" x14ac:dyDescent="0.2">
      <c r="A168" s="50"/>
      <c r="B168" s="9"/>
      <c r="C168" s="26"/>
      <c r="D168" s="26"/>
      <c r="E168" s="26"/>
      <c r="F168" s="26"/>
      <c r="G168" s="26"/>
      <c r="H168" s="26"/>
      <c r="I168" s="26"/>
      <c r="J168" s="91"/>
      <c r="L168" s="195"/>
      <c r="M168" s="195"/>
      <c r="N168" s="195"/>
      <c r="O168" s="195"/>
      <c r="P168" s="195"/>
    </row>
    <row r="169" spans="1:16" ht="17.25" customHeight="1" thickBot="1" x14ac:dyDescent="0.2">
      <c r="A169" s="50"/>
      <c r="B169" s="9" t="s">
        <v>81</v>
      </c>
      <c r="C169" s="187">
        <v>4</v>
      </c>
      <c r="D169" s="188"/>
      <c r="E169" s="34" t="s">
        <v>35</v>
      </c>
      <c r="F169" s="34"/>
      <c r="G169" s="34"/>
      <c r="H169" s="34"/>
      <c r="I169" s="34"/>
      <c r="J169" s="91" t="s">
        <v>154</v>
      </c>
      <c r="L169" s="195"/>
      <c r="M169" s="195"/>
      <c r="N169" s="195"/>
      <c r="O169" s="195"/>
      <c r="P169" s="195"/>
    </row>
    <row r="170" spans="1:16" ht="7.5" customHeight="1" thickBot="1" x14ac:dyDescent="0.2">
      <c r="A170" s="50"/>
      <c r="B170" s="9"/>
      <c r="C170" s="34"/>
      <c r="D170" s="34"/>
      <c r="E170" s="34"/>
      <c r="F170" s="34"/>
      <c r="G170" s="34"/>
      <c r="H170" s="34"/>
      <c r="I170" s="34"/>
      <c r="J170" s="91"/>
    </row>
    <row r="171" spans="1:16" ht="17.25" customHeight="1" thickBot="1" x14ac:dyDescent="0.2">
      <c r="A171" s="50"/>
      <c r="B171" s="9" t="s">
        <v>84</v>
      </c>
      <c r="C171" s="184" t="s">
        <v>195</v>
      </c>
      <c r="D171" s="185"/>
      <c r="E171" s="185"/>
      <c r="F171" s="185"/>
      <c r="G171" s="185"/>
      <c r="H171" s="185"/>
      <c r="I171" s="186"/>
      <c r="J171" s="91" t="s">
        <v>93</v>
      </c>
    </row>
    <row r="172" spans="1:16" ht="7.5" customHeight="1" thickBot="1" x14ac:dyDescent="0.2">
      <c r="A172" s="32"/>
      <c r="B172" s="9"/>
      <c r="C172" s="26"/>
      <c r="D172" s="26"/>
      <c r="E172" s="26"/>
      <c r="F172" s="26"/>
      <c r="G172" s="26"/>
      <c r="H172" s="26"/>
      <c r="I172" s="26"/>
      <c r="J172" s="91"/>
    </row>
    <row r="173" spans="1:16" ht="17.25" customHeight="1" thickBot="1" x14ac:dyDescent="0.2">
      <c r="A173" s="50"/>
      <c r="B173" s="9" t="s">
        <v>82</v>
      </c>
      <c r="C173" s="184" t="s">
        <v>196</v>
      </c>
      <c r="D173" s="185"/>
      <c r="E173" s="185"/>
      <c r="F173" s="185"/>
      <c r="G173" s="185"/>
      <c r="H173" s="185"/>
      <c r="I173" s="186"/>
      <c r="J173" s="91" t="s">
        <v>175</v>
      </c>
    </row>
    <row r="174" spans="1:16" ht="7.5" customHeight="1" thickBot="1" x14ac:dyDescent="0.2">
      <c r="A174" s="32"/>
      <c r="B174" s="9"/>
      <c r="C174" s="26"/>
      <c r="D174" s="26"/>
      <c r="E174" s="26"/>
      <c r="F174" s="26"/>
      <c r="G174" s="26"/>
      <c r="H174" s="26"/>
      <c r="I174" s="26"/>
      <c r="J174" s="91"/>
    </row>
    <row r="175" spans="1:16" ht="17.25" customHeight="1" thickBot="1" x14ac:dyDescent="0.2">
      <c r="A175" s="50"/>
      <c r="B175" s="9" t="s">
        <v>83</v>
      </c>
      <c r="C175" s="187">
        <v>5</v>
      </c>
      <c r="D175" s="188"/>
      <c r="E175" s="34" t="s">
        <v>35</v>
      </c>
      <c r="F175" s="34"/>
      <c r="G175" s="34"/>
      <c r="H175" s="34"/>
      <c r="I175" s="34"/>
      <c r="J175" s="91" t="s">
        <v>199</v>
      </c>
    </row>
    <row r="176" spans="1:16" ht="7.5" customHeight="1" thickBot="1" x14ac:dyDescent="0.2">
      <c r="A176" s="50"/>
      <c r="B176" s="9"/>
      <c r="C176" s="34"/>
      <c r="D176" s="34"/>
      <c r="E176" s="34"/>
      <c r="F176" s="34"/>
      <c r="G176" s="34"/>
      <c r="H176" s="34"/>
      <c r="I176" s="34"/>
      <c r="J176" s="91"/>
    </row>
    <row r="177" spans="1:10" ht="17.25" customHeight="1" thickBot="1" x14ac:dyDescent="0.2">
      <c r="A177" s="50"/>
      <c r="B177" s="9" t="s">
        <v>85</v>
      </c>
      <c r="C177" s="184" t="s">
        <v>195</v>
      </c>
      <c r="D177" s="185"/>
      <c r="E177" s="185"/>
      <c r="F177" s="185"/>
      <c r="G177" s="185"/>
      <c r="H177" s="185"/>
      <c r="I177" s="186"/>
      <c r="J177" s="91" t="s">
        <v>93</v>
      </c>
    </row>
    <row r="178" spans="1:10" ht="7.5" customHeight="1" x14ac:dyDescent="0.15">
      <c r="A178" s="32"/>
      <c r="B178" s="40"/>
      <c r="C178" s="40"/>
      <c r="D178" s="40"/>
      <c r="E178" s="40"/>
      <c r="F178" s="40"/>
      <c r="G178" s="40"/>
      <c r="H178" s="40"/>
      <c r="I178" s="40"/>
      <c r="J178" s="91"/>
    </row>
    <row r="179" spans="1:10" ht="17.25" customHeight="1" x14ac:dyDescent="0.15">
      <c r="A179" s="172" t="s">
        <v>165</v>
      </c>
      <c r="B179" s="173"/>
      <c r="C179" s="100"/>
      <c r="D179" s="100"/>
      <c r="E179" s="100"/>
      <c r="F179" s="100"/>
      <c r="G179" s="100"/>
      <c r="H179" s="100"/>
      <c r="I179" s="100"/>
      <c r="J179" s="99"/>
    </row>
    <row r="180" spans="1:10" ht="7.5" customHeight="1" thickBot="1" x14ac:dyDescent="0.2">
      <c r="A180" s="50"/>
      <c r="B180" s="9"/>
      <c r="C180" s="26"/>
      <c r="D180" s="26"/>
      <c r="E180" s="26"/>
      <c r="F180" s="26"/>
      <c r="G180" s="26"/>
      <c r="H180" s="26"/>
      <c r="I180" s="26"/>
      <c r="J180" s="91"/>
    </row>
    <row r="181" spans="1:10" ht="17.25" customHeight="1" thickBot="1" x14ac:dyDescent="0.2">
      <c r="A181" s="50"/>
      <c r="B181" s="9" t="s">
        <v>76</v>
      </c>
      <c r="C181" s="184" t="s">
        <v>194</v>
      </c>
      <c r="D181" s="185"/>
      <c r="E181" s="185"/>
      <c r="F181" s="185"/>
      <c r="G181" s="185"/>
      <c r="H181" s="185"/>
      <c r="I181" s="186"/>
      <c r="J181" s="91" t="s">
        <v>75</v>
      </c>
    </row>
    <row r="182" spans="1:10" ht="7.5" customHeight="1" thickBot="1" x14ac:dyDescent="0.2">
      <c r="A182" s="50"/>
      <c r="B182" s="9"/>
      <c r="C182" s="26"/>
      <c r="D182" s="26"/>
      <c r="E182" s="26"/>
      <c r="F182" s="26"/>
      <c r="G182" s="26"/>
      <c r="H182" s="26"/>
      <c r="I182" s="26"/>
      <c r="J182" s="91"/>
    </row>
    <row r="183" spans="1:10" ht="17.25" customHeight="1" thickBot="1" x14ac:dyDescent="0.2">
      <c r="A183" s="50"/>
      <c r="B183" s="9" t="s">
        <v>77</v>
      </c>
      <c r="C183" s="187">
        <v>4</v>
      </c>
      <c r="D183" s="188"/>
      <c r="E183" s="34" t="s">
        <v>35</v>
      </c>
      <c r="F183" s="34"/>
      <c r="G183" s="34"/>
      <c r="H183" s="34"/>
      <c r="I183" s="34"/>
      <c r="J183" s="91" t="s">
        <v>154</v>
      </c>
    </row>
    <row r="184" spans="1:10" ht="7.5" customHeight="1" thickBot="1" x14ac:dyDescent="0.2">
      <c r="A184" s="50"/>
      <c r="B184" s="9"/>
      <c r="C184" s="34"/>
      <c r="D184" s="34"/>
      <c r="E184" s="34"/>
      <c r="F184" s="34"/>
      <c r="G184" s="34"/>
      <c r="H184" s="34"/>
      <c r="I184" s="34"/>
      <c r="J184" s="91"/>
    </row>
    <row r="185" spans="1:10" ht="17.25" customHeight="1" thickBot="1" x14ac:dyDescent="0.2">
      <c r="A185" s="50"/>
      <c r="B185" s="9" t="s">
        <v>86</v>
      </c>
      <c r="C185" s="184" t="s">
        <v>200</v>
      </c>
      <c r="D185" s="185"/>
      <c r="E185" s="185"/>
      <c r="F185" s="185"/>
      <c r="G185" s="185"/>
      <c r="H185" s="185"/>
      <c r="I185" s="186"/>
      <c r="J185" s="91" t="s">
        <v>189</v>
      </c>
    </row>
    <row r="186" spans="1:10" ht="7.5" customHeight="1" x14ac:dyDescent="0.15">
      <c r="A186" s="50"/>
      <c r="B186" s="9"/>
      <c r="C186" s="26"/>
      <c r="D186" s="26"/>
      <c r="E186" s="26"/>
      <c r="F186" s="26"/>
      <c r="G186" s="26"/>
      <c r="H186" s="26"/>
      <c r="I186" s="26"/>
      <c r="J186" s="91"/>
    </row>
    <row r="187" spans="1:10" ht="7.5" customHeight="1" thickBot="1" x14ac:dyDescent="0.2">
      <c r="A187" s="50"/>
      <c r="B187" s="9"/>
      <c r="C187" s="26"/>
      <c r="D187" s="26"/>
      <c r="E187" s="26"/>
      <c r="F187" s="26"/>
      <c r="G187" s="26"/>
      <c r="H187" s="26"/>
      <c r="I187" s="26"/>
      <c r="J187" s="91"/>
    </row>
    <row r="188" spans="1:10" ht="17.25" customHeight="1" thickBot="1" x14ac:dyDescent="0.2">
      <c r="A188" s="50"/>
      <c r="B188" s="9" t="s">
        <v>78</v>
      </c>
      <c r="C188" s="184" t="s">
        <v>196</v>
      </c>
      <c r="D188" s="185"/>
      <c r="E188" s="185"/>
      <c r="F188" s="185"/>
      <c r="G188" s="185"/>
      <c r="H188" s="185"/>
      <c r="I188" s="186"/>
      <c r="J188" s="91" t="s">
        <v>188</v>
      </c>
    </row>
    <row r="189" spans="1:10" ht="7.5" customHeight="1" thickBot="1" x14ac:dyDescent="0.2">
      <c r="A189" s="50"/>
      <c r="B189" s="9"/>
      <c r="C189" s="26"/>
      <c r="D189" s="26"/>
      <c r="E189" s="26"/>
      <c r="F189" s="26"/>
      <c r="G189" s="26"/>
      <c r="H189" s="26"/>
      <c r="I189" s="26"/>
      <c r="J189" s="91"/>
    </row>
    <row r="190" spans="1:10" ht="17.25" customHeight="1" thickBot="1" x14ac:dyDescent="0.2">
      <c r="A190" s="50"/>
      <c r="B190" s="9" t="s">
        <v>79</v>
      </c>
      <c r="C190" s="187">
        <v>5</v>
      </c>
      <c r="D190" s="188"/>
      <c r="E190" s="34" t="s">
        <v>35</v>
      </c>
      <c r="F190" s="34"/>
      <c r="G190" s="34"/>
      <c r="H190" s="34"/>
      <c r="I190" s="34"/>
      <c r="J190" s="91" t="s">
        <v>199</v>
      </c>
    </row>
    <row r="191" spans="1:10" ht="7.5" customHeight="1" thickBot="1" x14ac:dyDescent="0.2">
      <c r="A191" s="50"/>
      <c r="B191" s="9"/>
      <c r="C191" s="34"/>
      <c r="D191" s="34"/>
      <c r="E191" s="34"/>
      <c r="F191" s="34"/>
      <c r="G191" s="34"/>
      <c r="H191" s="34"/>
      <c r="I191" s="34"/>
      <c r="J191" s="91"/>
    </row>
    <row r="192" spans="1:10" ht="17.25" customHeight="1" thickBot="1" x14ac:dyDescent="0.2">
      <c r="A192" s="50"/>
      <c r="B192" s="9" t="s">
        <v>87</v>
      </c>
      <c r="C192" s="184" t="s">
        <v>197</v>
      </c>
      <c r="D192" s="185"/>
      <c r="E192" s="185"/>
      <c r="F192" s="185"/>
      <c r="G192" s="185"/>
      <c r="H192" s="185"/>
      <c r="I192" s="186"/>
      <c r="J192" s="91" t="s">
        <v>189</v>
      </c>
    </row>
    <row r="193" spans="1:10" ht="7.5" customHeight="1" x14ac:dyDescent="0.15">
      <c r="A193" s="83"/>
      <c r="B193" s="84"/>
      <c r="C193" s="85"/>
      <c r="D193" s="85"/>
      <c r="E193" s="85"/>
      <c r="F193" s="85"/>
      <c r="G193" s="85"/>
      <c r="H193" s="85"/>
      <c r="I193" s="85"/>
      <c r="J193" s="92"/>
    </row>
    <row r="195" spans="1:10" x14ac:dyDescent="0.15">
      <c r="B195" s="169" t="s">
        <v>211</v>
      </c>
      <c r="C195" s="170"/>
      <c r="D195" s="170"/>
      <c r="E195" s="170"/>
      <c r="F195" s="170"/>
      <c r="G195" s="170"/>
      <c r="H195" s="170"/>
      <c r="I195" s="170"/>
    </row>
    <row r="196" spans="1:10" x14ac:dyDescent="0.15">
      <c r="B196" s="170"/>
      <c r="C196" s="170"/>
      <c r="D196" s="170"/>
      <c r="E196" s="170"/>
      <c r="F196" s="170"/>
      <c r="G196" s="170"/>
      <c r="H196" s="170"/>
      <c r="I196" s="170"/>
    </row>
    <row r="197" spans="1:10" x14ac:dyDescent="0.15">
      <c r="B197" s="170"/>
      <c r="C197" s="170"/>
      <c r="D197" s="170"/>
      <c r="E197" s="170"/>
      <c r="F197" s="170"/>
      <c r="G197" s="170"/>
      <c r="H197" s="170"/>
      <c r="I197" s="170"/>
    </row>
    <row r="198" spans="1:10" x14ac:dyDescent="0.15">
      <c r="B198" s="171" t="s">
        <v>212</v>
      </c>
      <c r="C198" s="169"/>
      <c r="D198" s="169"/>
      <c r="E198" s="169"/>
      <c r="F198" s="169"/>
      <c r="G198" s="169"/>
      <c r="H198" s="169"/>
      <c r="I198" s="169"/>
    </row>
    <row r="199" spans="1:10" x14ac:dyDescent="0.15">
      <c r="B199" s="169"/>
      <c r="C199" s="169"/>
      <c r="D199" s="169"/>
      <c r="E199" s="169"/>
      <c r="F199" s="169"/>
      <c r="G199" s="169"/>
      <c r="H199" s="169"/>
      <c r="I199" s="169"/>
    </row>
    <row r="200" spans="1:10" x14ac:dyDescent="0.15">
      <c r="B200" s="169"/>
      <c r="C200" s="169"/>
      <c r="D200" s="169"/>
      <c r="E200" s="169"/>
      <c r="F200" s="169"/>
      <c r="G200" s="169"/>
      <c r="H200" s="169"/>
      <c r="I200" s="169"/>
    </row>
  </sheetData>
  <sheetProtection selectLockedCells="1"/>
  <mergeCells count="104">
    <mergeCell ref="Q39:U45"/>
    <mergeCell ref="Q46:U50"/>
    <mergeCell ref="L16:P20"/>
    <mergeCell ref="L22:P28"/>
    <mergeCell ref="A49:B49"/>
    <mergeCell ref="G28:H28"/>
    <mergeCell ref="C24:D24"/>
    <mergeCell ref="E24:F24"/>
    <mergeCell ref="G24:H24"/>
    <mergeCell ref="G26:I26"/>
    <mergeCell ref="A31:B31"/>
    <mergeCell ref="A33:B33"/>
    <mergeCell ref="L33:O37"/>
    <mergeCell ref="C35:I35"/>
    <mergeCell ref="A37:J37"/>
    <mergeCell ref="B39:I45"/>
    <mergeCell ref="J39:J47"/>
    <mergeCell ref="L39:O45"/>
    <mergeCell ref="L74:P82"/>
    <mergeCell ref="C28:D28"/>
    <mergeCell ref="G82:H82"/>
    <mergeCell ref="C55:I55"/>
    <mergeCell ref="C57:D57"/>
    <mergeCell ref="G78:H78"/>
    <mergeCell ref="C63:I63"/>
    <mergeCell ref="E28:F28"/>
    <mergeCell ref="G76:H76"/>
    <mergeCell ref="F59:H59"/>
    <mergeCell ref="C53:I53"/>
    <mergeCell ref="C68:I68"/>
    <mergeCell ref="L63:P68"/>
    <mergeCell ref="L55:P60"/>
    <mergeCell ref="C59:D59"/>
    <mergeCell ref="G80:H80"/>
    <mergeCell ref="A4:J4"/>
    <mergeCell ref="A20:B20"/>
    <mergeCell ref="G22:H22"/>
    <mergeCell ref="C22:D22"/>
    <mergeCell ref="E22:F22"/>
    <mergeCell ref="A7:B7"/>
    <mergeCell ref="A8:B8"/>
    <mergeCell ref="C7:I7"/>
    <mergeCell ref="C12:I12"/>
    <mergeCell ref="C14:I14"/>
    <mergeCell ref="C18:I18"/>
    <mergeCell ref="C16:I16"/>
    <mergeCell ref="A51:B51"/>
    <mergeCell ref="A61:B61"/>
    <mergeCell ref="A74:B74"/>
    <mergeCell ref="A72:J72"/>
    <mergeCell ref="A66:B66"/>
    <mergeCell ref="G84:H84"/>
    <mergeCell ref="G88:H88"/>
    <mergeCell ref="G99:H99"/>
    <mergeCell ref="G113:H113"/>
    <mergeCell ref="G111:H111"/>
    <mergeCell ref="C90:I91"/>
    <mergeCell ref="G86:H86"/>
    <mergeCell ref="L165:P169"/>
    <mergeCell ref="C167:I167"/>
    <mergeCell ref="C169:D169"/>
    <mergeCell ref="C128:I129"/>
    <mergeCell ref="G126:H126"/>
    <mergeCell ref="G133:H133"/>
    <mergeCell ref="G135:H135"/>
    <mergeCell ref="G158:H158"/>
    <mergeCell ref="C151:I152"/>
    <mergeCell ref="G147:H147"/>
    <mergeCell ref="G149:H149"/>
    <mergeCell ref="G145:H145"/>
    <mergeCell ref="G137:H137"/>
    <mergeCell ref="C141:I141"/>
    <mergeCell ref="A131:B131"/>
    <mergeCell ref="A143:B143"/>
    <mergeCell ref="A93:B93"/>
    <mergeCell ref="A118:B118"/>
    <mergeCell ref="G109:H109"/>
    <mergeCell ref="G103:H103"/>
    <mergeCell ref="G105:H105"/>
    <mergeCell ref="G107:H107"/>
    <mergeCell ref="G124:H124"/>
    <mergeCell ref="C115:I116"/>
    <mergeCell ref="G120:H120"/>
    <mergeCell ref="G139:H139"/>
    <mergeCell ref="G122:H122"/>
    <mergeCell ref="G101:H101"/>
    <mergeCell ref="B195:I197"/>
    <mergeCell ref="B198:I200"/>
    <mergeCell ref="A154:B154"/>
    <mergeCell ref="A163:B163"/>
    <mergeCell ref="C160:I161"/>
    <mergeCell ref="G156:H156"/>
    <mergeCell ref="A179:B179"/>
    <mergeCell ref="C192:I192"/>
    <mergeCell ref="C190:D190"/>
    <mergeCell ref="C185:I185"/>
    <mergeCell ref="C183:D183"/>
    <mergeCell ref="C188:I188"/>
    <mergeCell ref="A165:B165"/>
    <mergeCell ref="C177:I177"/>
    <mergeCell ref="C181:I181"/>
    <mergeCell ref="C173:I173"/>
    <mergeCell ref="C175:D175"/>
    <mergeCell ref="C171:I171"/>
  </mergeCells>
  <phoneticPr fontId="10"/>
  <dataValidations count="12">
    <dataValidation type="whole" allowBlank="1" showInputMessage="1" showErrorMessage="1" errorTitle="西暦の入力" error="4桁の西暦で記載下さい" sqref="C10:C11" xr:uid="{00000000-0002-0000-0000-000000000000}">
      <formula1>1900</formula1>
      <formula2>2100</formula2>
    </dataValidation>
    <dataValidation type="list" allowBlank="1" showInputMessage="1" showErrorMessage="1" errorTitle="月の入力" error="月を選択して下さい" sqref="E10:E11" xr:uid="{00000000-0002-0000-0000-000001000000}">
      <formula1>"1,2,3,4,5,6,7,8,9,10,11,12"</formula1>
    </dataValidation>
    <dataValidation type="list" allowBlank="1" showInputMessage="1" showErrorMessage="1" errorTitle="日にちの入力" error="日にちを選択して下さい" sqref="G10:G11" xr:uid="{00000000-0002-0000-0000-000002000000}">
      <formula1>"1,2,3,4,5,6,7,8,9,10,11,12,13,14,15,16,17,18,19,20,21,22,23,24,25,26,27,28,29,30,31"</formula1>
    </dataValidation>
    <dataValidation type="list" allowBlank="1" showInputMessage="1" showErrorMessage="1" sqref="C59:D59" xr:uid="{00000000-0002-0000-0000-000003000000}">
      <formula1>"徒歩,車両"</formula1>
    </dataValidation>
    <dataValidation type="list" allowBlank="1" showInputMessage="1" showErrorMessage="1" sqref="C169:D169 C183:D183 C175:D175 C190:D190" xr:uid="{00000000-0002-0000-0000-000004000000}">
      <formula1>"１,２,３,４,５,６,７,８,９,１０,１１,１２"</formula1>
    </dataValidation>
    <dataValidation type="list" allowBlank="1" showInputMessage="1" sqref="C171:I171 C177:I177" xr:uid="{00000000-0002-0000-0000-000005000000}">
      <formula1>"防災情報及び避難誘導,防災情報,避難誘導"</formula1>
    </dataValidation>
    <dataValidation type="list" allowBlank="1" showInputMessage="1" sqref="C188:I188 C167:I167 C173:I173 C181:I181" xr:uid="{00000000-0002-0000-0000-000006000000}">
      <formula1>"新規採用の従業員,全従業員,全従業員及び利用者"</formula1>
    </dataValidation>
    <dataValidation type="list" allowBlank="1" showInputMessage="1" sqref="C185:I185 C192:I192" xr:uid="{00000000-0002-0000-0000-000007000000}">
      <formula1>"避難誘導,情報収集・伝達,情報収集・伝達及び避難誘導"</formula1>
    </dataValidation>
    <dataValidation type="list" allowBlank="1" showInputMessage="1" showErrorMessage="1" sqref="G26:I26" xr:uid="{00000000-0002-0000-0000-000008000000}">
      <formula1>"平日と同じ,平日と異なる"</formula1>
    </dataValidation>
    <dataValidation operator="greaterThanOrEqual" allowBlank="1" showInputMessage="1" showErrorMessage="1" sqref="G76 G78 G80 G82 G84 G86 G88 G111 G113 G99 G101 G103 G105 G107 G109 G120 G122 G124 G126 G133 G135 G137 G139 G145 G147 G149 G156 G158" xr:uid="{00000000-0002-0000-0000-000009000000}"/>
    <dataValidation type="list" allowBlank="1" showInputMessage="1" showErrorMessage="1" sqref="C76 C78 C80 C82 C84 C86 C88 C95 C99 C101 C103 C105 C107 C109 C111 C113 C97 C147 C124 C126 C120 C137 C139 C158 C122 C133 C149 C135 C145 C156" xr:uid="{00000000-0002-0000-0000-00000A000000}">
      <formula1>"有,無"</formula1>
    </dataValidation>
    <dataValidation type="list" allowBlank="1" showInputMessage="1" showErrorMessage="1" sqref="C35:I35" xr:uid="{68A722F5-96E8-4919-B02A-FEFA47887955}">
      <formula1>"あり,なし"</formula1>
    </dataValidation>
  </dataValidations>
  <pageMargins left="0.7" right="0.7" top="0.75" bottom="0.75" header="0.3" footer="0.3"/>
  <pageSetup paperSize="9" scale="55" orientation="portrait" r:id="rId1"/>
  <rowBreaks count="2" manualBreakCount="2">
    <brk id="48" max="16383" man="1"/>
    <brk id="117"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Z330"/>
  <sheetViews>
    <sheetView showGridLines="0" view="pageBreakPreview" zoomScaleNormal="100" zoomScaleSheetLayoutView="100" workbookViewId="0">
      <selection activeCell="A217" sqref="A217:K217"/>
    </sheetView>
  </sheetViews>
  <sheetFormatPr defaultRowHeight="13.5" x14ac:dyDescent="0.15"/>
  <cols>
    <col min="1" max="1" width="4.625" customWidth="1"/>
    <col min="2" max="2" width="4.75" customWidth="1"/>
    <col min="12" max="12" width="3" customWidth="1"/>
    <col min="13" max="13" width="18.75" customWidth="1"/>
    <col min="14" max="14" width="1.875" customWidth="1"/>
    <col min="15" max="15" width="11.5" customWidth="1"/>
  </cols>
  <sheetData>
    <row r="1" spans="1:12" ht="17.25" customHeight="1" x14ac:dyDescent="0.15"/>
    <row r="2" spans="1:12" ht="17.25" customHeight="1" x14ac:dyDescent="0.15"/>
    <row r="3" spans="1:12" ht="17.25" customHeight="1" x14ac:dyDescent="0.15">
      <c r="I3" s="113"/>
      <c r="J3" s="242"/>
    </row>
    <row r="4" spans="1:12" ht="17.25" customHeight="1" x14ac:dyDescent="0.15">
      <c r="I4" s="114"/>
      <c r="J4" s="242"/>
    </row>
    <row r="5" spans="1:12" ht="17.25" customHeight="1" x14ac:dyDescent="0.15"/>
    <row r="6" spans="1:12" ht="17.25" customHeight="1" x14ac:dyDescent="0.15"/>
    <row r="7" spans="1:12" ht="17.25" customHeight="1" x14ac:dyDescent="0.15"/>
    <row r="8" spans="1:12" ht="17.25" customHeight="1" x14ac:dyDescent="0.15"/>
    <row r="9" spans="1:12" ht="17.25" customHeight="1" x14ac:dyDescent="0.15"/>
    <row r="10" spans="1:12" ht="17.25" customHeight="1" x14ac:dyDescent="0.15"/>
    <row r="11" spans="1:12" ht="17.25" customHeight="1" x14ac:dyDescent="0.15"/>
    <row r="12" spans="1:12" ht="17.25" customHeight="1" x14ac:dyDescent="0.15"/>
    <row r="13" spans="1:12" ht="17.25" customHeight="1" x14ac:dyDescent="0.15">
      <c r="A13" s="1"/>
      <c r="B13" s="1"/>
    </row>
    <row r="14" spans="1:12" ht="17.25" customHeight="1" x14ac:dyDescent="0.15">
      <c r="A14" s="1"/>
      <c r="B14" s="1"/>
    </row>
    <row r="15" spans="1:12" ht="17.25" customHeight="1" x14ac:dyDescent="0.15">
      <c r="A15" s="1"/>
      <c r="B15" s="1"/>
    </row>
    <row r="16" spans="1:12" ht="17.25" customHeight="1" x14ac:dyDescent="0.15">
      <c r="A16" s="243" t="s">
        <v>239</v>
      </c>
      <c r="B16" s="243"/>
      <c r="C16" s="243"/>
      <c r="D16" s="243"/>
      <c r="E16" s="243"/>
      <c r="F16" s="243"/>
      <c r="G16" s="243"/>
      <c r="H16" s="243"/>
      <c r="I16" s="243"/>
      <c r="J16" s="243"/>
      <c r="K16" s="243"/>
      <c r="L16" s="6"/>
    </row>
    <row r="17" spans="1:12" ht="17.25" customHeight="1" x14ac:dyDescent="0.15">
      <c r="A17" s="243"/>
      <c r="B17" s="243"/>
      <c r="C17" s="243"/>
      <c r="D17" s="243"/>
      <c r="E17" s="243"/>
      <c r="F17" s="243"/>
      <c r="G17" s="243"/>
      <c r="H17" s="243"/>
      <c r="I17" s="243"/>
      <c r="J17" s="243"/>
      <c r="K17" s="243"/>
      <c r="L17" s="6"/>
    </row>
    <row r="18" spans="1:12" ht="17.25" customHeight="1" x14ac:dyDescent="0.15">
      <c r="A18" s="2"/>
      <c r="B18" s="2"/>
    </row>
    <row r="19" spans="1:12" ht="17.25" customHeight="1" x14ac:dyDescent="0.15">
      <c r="A19" s="2"/>
      <c r="B19" s="2"/>
    </row>
    <row r="20" spans="1:12" ht="17.25" customHeight="1" x14ac:dyDescent="0.15">
      <c r="A20" s="2"/>
      <c r="B20" s="2"/>
    </row>
    <row r="21" spans="1:12" ht="17.25" customHeight="1" x14ac:dyDescent="0.15">
      <c r="A21" s="2"/>
      <c r="B21" s="2"/>
    </row>
    <row r="22" spans="1:12" ht="17.25" customHeight="1" x14ac:dyDescent="0.15">
      <c r="A22" s="2"/>
      <c r="B22" s="2"/>
    </row>
    <row r="23" spans="1:12" ht="17.25" customHeight="1" x14ac:dyDescent="0.15">
      <c r="A23" s="2"/>
      <c r="B23" s="2"/>
    </row>
    <row r="24" spans="1:12" ht="17.25" customHeight="1" x14ac:dyDescent="0.15">
      <c r="A24" s="2"/>
      <c r="B24" s="2"/>
    </row>
    <row r="25" spans="1:12" ht="17.25" customHeight="1" x14ac:dyDescent="0.15">
      <c r="A25" s="2"/>
      <c r="B25" s="2"/>
    </row>
    <row r="26" spans="1:12" ht="17.25" customHeight="1" x14ac:dyDescent="0.15">
      <c r="A26" s="2"/>
      <c r="B26" s="2"/>
    </row>
    <row r="27" spans="1:12" ht="17.25" customHeight="1" x14ac:dyDescent="0.15">
      <c r="A27" s="2"/>
      <c r="B27" s="2"/>
    </row>
    <row r="28" spans="1:12" ht="17.25" customHeight="1" x14ac:dyDescent="0.15">
      <c r="A28" s="2"/>
      <c r="B28" s="2"/>
    </row>
    <row r="29" spans="1:12" ht="17.25" customHeight="1" x14ac:dyDescent="0.15">
      <c r="L29" s="126"/>
    </row>
    <row r="30" spans="1:12" ht="17.25" customHeight="1" x14ac:dyDescent="0.15">
      <c r="L30" s="126"/>
    </row>
    <row r="31" spans="1:12" ht="17.25" customHeight="1" x14ac:dyDescent="0.15">
      <c r="A31" s="244" t="str">
        <f>入力シート!C12</f>
        <v>○○〇〇〇〇〇〇施設</v>
      </c>
      <c r="B31" s="244"/>
      <c r="C31" s="244"/>
      <c r="D31" s="244"/>
      <c r="E31" s="244"/>
      <c r="F31" s="244"/>
      <c r="G31" s="244"/>
      <c r="H31" s="244"/>
      <c r="I31" s="244"/>
      <c r="J31" s="244"/>
      <c r="K31" s="244"/>
      <c r="L31" s="127"/>
    </row>
    <row r="32" spans="1:12" ht="17.25" customHeight="1" x14ac:dyDescent="0.15">
      <c r="A32" s="244"/>
      <c r="B32" s="244"/>
      <c r="C32" s="244"/>
      <c r="D32" s="244"/>
      <c r="E32" s="244"/>
      <c r="F32" s="244"/>
      <c r="G32" s="244"/>
      <c r="H32" s="244"/>
      <c r="I32" s="244"/>
      <c r="J32" s="244"/>
      <c r="K32" s="244"/>
      <c r="L32" s="127"/>
    </row>
    <row r="33" spans="1:12" ht="17.25" customHeight="1" x14ac:dyDescent="0.15"/>
    <row r="34" spans="1:12" ht="17.25" customHeight="1" x14ac:dyDescent="0.15"/>
    <row r="35" spans="1:12" ht="17.25" customHeight="1" x14ac:dyDescent="0.15"/>
    <row r="36" spans="1:12" ht="17.25" customHeight="1" x14ac:dyDescent="0.15"/>
    <row r="37" spans="1:12" ht="17.25" customHeight="1" x14ac:dyDescent="0.15">
      <c r="A37" s="245" t="str">
        <f ca="1">入力シート!C10&amp;"年 "&amp;入力シート!E10&amp;"月　作成"</f>
        <v>2026年 1月　作成</v>
      </c>
      <c r="B37" s="245"/>
      <c r="C37" s="245"/>
      <c r="D37" s="245"/>
      <c r="E37" s="245"/>
      <c r="F37" s="245"/>
      <c r="G37" s="245"/>
      <c r="H37" s="245"/>
      <c r="I37" s="245"/>
      <c r="J37" s="245"/>
      <c r="K37" s="245"/>
    </row>
    <row r="38" spans="1:12" ht="17.25" customHeight="1" x14ac:dyDescent="0.15">
      <c r="A38" s="245"/>
      <c r="B38" s="245"/>
      <c r="C38" s="245"/>
      <c r="D38" s="245"/>
      <c r="E38" s="245"/>
      <c r="F38" s="245"/>
      <c r="G38" s="245"/>
      <c r="H38" s="245"/>
      <c r="I38" s="245"/>
      <c r="J38" s="245"/>
      <c r="K38" s="245"/>
    </row>
    <row r="39" spans="1:12" ht="17.25" customHeight="1" x14ac:dyDescent="0.15"/>
    <row r="40" spans="1:12" ht="17.25" customHeight="1" x14ac:dyDescent="0.15"/>
    <row r="41" spans="1:12" ht="17.25" customHeight="1" x14ac:dyDescent="0.15"/>
    <row r="42" spans="1:12" ht="17.25" customHeight="1" x14ac:dyDescent="0.15">
      <c r="A42" s="2"/>
      <c r="B42" s="2"/>
    </row>
    <row r="43" spans="1:12" ht="17.25" customHeight="1" x14ac:dyDescent="0.15">
      <c r="A43" s="2"/>
      <c r="B43" s="2"/>
    </row>
    <row r="44" spans="1:12" ht="17.25" customHeight="1" x14ac:dyDescent="0.15">
      <c r="A44" s="2"/>
      <c r="B44" s="2"/>
    </row>
    <row r="45" spans="1:12" ht="17.25" customHeight="1" x14ac:dyDescent="0.15">
      <c r="A45" s="2"/>
      <c r="B45" s="2"/>
    </row>
    <row r="46" spans="1:12" ht="17.25" customHeight="1" x14ac:dyDescent="0.15">
      <c r="A46" s="2"/>
      <c r="B46" s="2"/>
    </row>
    <row r="47" spans="1:12" ht="17.25" customHeight="1" x14ac:dyDescent="0.15">
      <c r="A47" s="2"/>
      <c r="B47" s="2"/>
    </row>
    <row r="48" spans="1:12" ht="17.25" x14ac:dyDescent="0.15">
      <c r="A48" s="246" t="s">
        <v>3</v>
      </c>
      <c r="B48" s="246"/>
      <c r="C48" s="246"/>
      <c r="D48" s="246"/>
      <c r="E48" s="246"/>
      <c r="F48" s="246"/>
      <c r="G48" s="246"/>
      <c r="H48" s="246"/>
      <c r="I48" s="246"/>
      <c r="J48" s="246"/>
      <c r="K48" s="246"/>
      <c r="L48" s="119"/>
    </row>
    <row r="49" spans="1:26" ht="17.25" customHeight="1" x14ac:dyDescent="0.15">
      <c r="A49" s="247" t="s">
        <v>240</v>
      </c>
      <c r="B49" s="247"/>
      <c r="C49" s="247"/>
      <c r="D49" s="247"/>
      <c r="E49" s="247"/>
      <c r="F49" s="247"/>
      <c r="G49" s="247"/>
      <c r="H49" s="247"/>
      <c r="I49" s="247"/>
      <c r="J49" s="247"/>
      <c r="K49" s="247"/>
      <c r="L49" s="124"/>
      <c r="Z49" t="s">
        <v>23</v>
      </c>
    </row>
    <row r="50" spans="1:26" ht="17.25" customHeight="1" x14ac:dyDescent="0.15">
      <c r="A50" s="247"/>
      <c r="B50" s="247"/>
      <c r="C50" s="247"/>
      <c r="D50" s="247"/>
      <c r="E50" s="247"/>
      <c r="F50" s="247"/>
      <c r="G50" s="247"/>
      <c r="H50" s="247"/>
      <c r="I50" s="247"/>
      <c r="J50" s="247"/>
      <c r="K50" s="247"/>
      <c r="L50" s="124"/>
    </row>
    <row r="51" spans="1:26" ht="17.25" customHeight="1" x14ac:dyDescent="0.15">
      <c r="A51" s="124"/>
      <c r="B51" s="124"/>
      <c r="C51" s="124"/>
      <c r="D51" s="124"/>
      <c r="E51" s="124"/>
      <c r="F51" s="124"/>
      <c r="G51" s="124"/>
      <c r="H51" s="124"/>
      <c r="I51" s="124"/>
      <c r="J51" s="124"/>
      <c r="K51" s="124"/>
      <c r="L51" s="124"/>
    </row>
    <row r="52" spans="1:26" ht="17.25" customHeight="1" x14ac:dyDescent="0.15">
      <c r="A52" s="250" t="s">
        <v>40</v>
      </c>
      <c r="B52" s="250"/>
      <c r="C52" s="250"/>
      <c r="D52" s="250"/>
      <c r="E52" s="250"/>
      <c r="F52" s="250"/>
      <c r="G52" s="250"/>
      <c r="H52" s="250"/>
      <c r="I52" s="250"/>
      <c r="J52" s="250"/>
      <c r="K52" s="250"/>
      <c r="L52" s="124"/>
    </row>
    <row r="53" spans="1:26" ht="17.25" customHeight="1" x14ac:dyDescent="0.15">
      <c r="A53" s="250" t="s">
        <v>41</v>
      </c>
      <c r="B53" s="250"/>
      <c r="C53" s="250"/>
      <c r="D53" s="250"/>
      <c r="E53" s="250"/>
      <c r="F53" s="250"/>
      <c r="G53" s="250"/>
      <c r="H53" s="250"/>
      <c r="I53" s="250"/>
      <c r="J53" s="250"/>
      <c r="K53" s="250"/>
      <c r="L53" s="124"/>
    </row>
    <row r="54" spans="1:26" ht="17.25" customHeight="1" x14ac:dyDescent="0.15">
      <c r="A54" s="250"/>
      <c r="B54" s="250"/>
      <c r="C54" s="250"/>
      <c r="D54" s="250"/>
      <c r="E54" s="250"/>
      <c r="F54" s="250"/>
      <c r="G54" s="250"/>
      <c r="H54" s="250"/>
      <c r="I54" s="250"/>
      <c r="J54" s="250"/>
      <c r="K54" s="250"/>
      <c r="L54" s="124"/>
    </row>
    <row r="55" spans="1:26" ht="17.25" customHeight="1" x14ac:dyDescent="0.15">
      <c r="A55" s="124"/>
      <c r="B55" s="124"/>
      <c r="C55" s="124"/>
      <c r="D55" s="124"/>
      <c r="E55" s="124"/>
      <c r="F55" s="124"/>
      <c r="G55" s="124"/>
      <c r="H55" s="124"/>
      <c r="I55" s="124"/>
      <c r="J55" s="124"/>
      <c r="K55" s="124"/>
      <c r="L55" s="124"/>
    </row>
    <row r="56" spans="1:26" ht="17.25" x14ac:dyDescent="0.15">
      <c r="A56" s="246" t="s">
        <v>42</v>
      </c>
      <c r="B56" s="246"/>
      <c r="C56" s="246"/>
      <c r="D56" s="246"/>
      <c r="E56" s="246"/>
      <c r="F56" s="246"/>
      <c r="G56" s="246"/>
      <c r="H56" s="246"/>
      <c r="I56" s="246"/>
      <c r="J56" s="246"/>
      <c r="K56" s="246"/>
      <c r="L56" s="119"/>
    </row>
    <row r="57" spans="1:26" ht="18" customHeight="1" x14ac:dyDescent="0.15">
      <c r="A57" s="250" t="s">
        <v>43</v>
      </c>
      <c r="B57" s="250"/>
      <c r="C57" s="250"/>
      <c r="D57" s="250"/>
      <c r="E57" s="250"/>
      <c r="F57" s="250"/>
      <c r="G57" s="250"/>
      <c r="H57" s="250"/>
      <c r="I57" s="250"/>
      <c r="J57" s="250"/>
      <c r="K57" s="250"/>
      <c r="L57" s="124"/>
    </row>
    <row r="58" spans="1:26" ht="18" x14ac:dyDescent="0.15">
      <c r="A58" s="7"/>
      <c r="B58" s="7"/>
      <c r="C58" s="7"/>
      <c r="D58" s="7"/>
      <c r="E58" s="7"/>
      <c r="F58" s="7"/>
      <c r="G58" s="7"/>
      <c r="H58" s="7"/>
      <c r="I58" s="7"/>
      <c r="J58" s="7"/>
      <c r="K58" s="7"/>
      <c r="L58" s="7"/>
    </row>
    <row r="59" spans="1:26" ht="18" x14ac:dyDescent="0.15">
      <c r="A59" s="238" t="s">
        <v>53</v>
      </c>
      <c r="B59" s="238"/>
      <c r="C59" s="238"/>
      <c r="D59" s="238"/>
      <c r="E59" s="238"/>
      <c r="F59" s="238"/>
      <c r="G59" s="238"/>
      <c r="H59" s="238"/>
      <c r="I59" s="238"/>
      <c r="J59" s="238"/>
      <c r="K59" s="238"/>
      <c r="L59" s="7"/>
    </row>
    <row r="60" spans="1:26" ht="18.75" thickBot="1" x14ac:dyDescent="0.2">
      <c r="A60" s="7"/>
      <c r="B60" s="7"/>
      <c r="C60" s="7"/>
      <c r="D60" s="7"/>
      <c r="E60" s="7"/>
      <c r="F60" s="7"/>
      <c r="G60" s="7"/>
      <c r="H60" s="7"/>
      <c r="I60" s="7"/>
      <c r="J60" s="7"/>
      <c r="K60" s="7"/>
      <c r="L60" s="7"/>
    </row>
    <row r="61" spans="1:26" ht="18" x14ac:dyDescent="0.15">
      <c r="A61" s="7"/>
      <c r="B61" s="7"/>
      <c r="C61" s="239" t="s">
        <v>48</v>
      </c>
      <c r="D61" s="240"/>
      <c r="E61" s="240"/>
      <c r="F61" s="240"/>
      <c r="G61" s="240"/>
      <c r="H61" s="240"/>
      <c r="I61" s="240"/>
      <c r="J61" s="241"/>
      <c r="K61" s="7"/>
      <c r="L61" s="7"/>
    </row>
    <row r="62" spans="1:26" ht="18" x14ac:dyDescent="0.15">
      <c r="A62" s="7"/>
      <c r="B62" s="7"/>
      <c r="C62" s="261" t="s">
        <v>44</v>
      </c>
      <c r="D62" s="262"/>
      <c r="E62" s="262"/>
      <c r="F62" s="263"/>
      <c r="G62" s="248" t="s">
        <v>45</v>
      </c>
      <c r="H62" s="262"/>
      <c r="I62" s="262"/>
      <c r="J62" s="264"/>
      <c r="K62" s="7"/>
      <c r="L62" s="7"/>
    </row>
    <row r="63" spans="1:26" ht="18" x14ac:dyDescent="0.15">
      <c r="A63" s="7"/>
      <c r="B63" s="7"/>
      <c r="C63" s="261" t="s">
        <v>46</v>
      </c>
      <c r="D63" s="265"/>
      <c r="E63" s="248" t="s">
        <v>47</v>
      </c>
      <c r="F63" s="265"/>
      <c r="G63" s="248" t="s">
        <v>46</v>
      </c>
      <c r="H63" s="265"/>
      <c r="I63" s="248" t="s">
        <v>47</v>
      </c>
      <c r="J63" s="249"/>
      <c r="K63" s="7"/>
      <c r="L63" s="7"/>
    </row>
    <row r="64" spans="1:26" ht="18" x14ac:dyDescent="0.15">
      <c r="A64" s="7"/>
      <c r="B64" s="7"/>
      <c r="C64" s="252" t="s">
        <v>49</v>
      </c>
      <c r="D64" s="253"/>
      <c r="E64" s="254" t="s">
        <v>49</v>
      </c>
      <c r="F64" s="253"/>
      <c r="G64" s="128"/>
      <c r="H64" s="60"/>
      <c r="I64" s="128"/>
      <c r="J64" s="61"/>
      <c r="K64" s="7"/>
      <c r="L64" s="7"/>
    </row>
    <row r="65" spans="1:12" ht="18" x14ac:dyDescent="0.15">
      <c r="A65" s="7"/>
      <c r="B65" s="7"/>
      <c r="C65" s="255" t="str">
        <f>入力シート!I22&amp;"名"</f>
        <v>〇名</v>
      </c>
      <c r="D65" s="256"/>
      <c r="E65" s="257" t="str">
        <f>入力シート!E22&amp;"名"</f>
        <v>〇名</v>
      </c>
      <c r="F65" s="256"/>
      <c r="G65" s="258" t="s">
        <v>45</v>
      </c>
      <c r="H65" s="259"/>
      <c r="I65" s="258" t="s">
        <v>45</v>
      </c>
      <c r="J65" s="260"/>
      <c r="K65" s="7"/>
      <c r="L65" s="7"/>
    </row>
    <row r="66" spans="1:12" ht="18" x14ac:dyDescent="0.15">
      <c r="A66" s="7"/>
      <c r="B66" s="7"/>
      <c r="C66" s="252" t="s">
        <v>50</v>
      </c>
      <c r="D66" s="253"/>
      <c r="E66" s="254" t="s">
        <v>50</v>
      </c>
      <c r="F66" s="253"/>
      <c r="G66" s="258" t="str">
        <f>IF(入力シート!G26="平日と異なる",入力シート!I28&amp;"名","（平日と同じ）")</f>
        <v>〇名</v>
      </c>
      <c r="H66" s="259"/>
      <c r="I66" s="258" t="str">
        <f>IF(入力シート!G26="平日と異なる",入力シート!E28&amp;"名","（平日と同じ）")</f>
        <v>〇名</v>
      </c>
      <c r="J66" s="260"/>
      <c r="K66" s="7"/>
      <c r="L66" s="7"/>
    </row>
    <row r="67" spans="1:12" ht="18.75" thickBot="1" x14ac:dyDescent="0.2">
      <c r="A67" s="7"/>
      <c r="B67" s="7"/>
      <c r="C67" s="269" t="str">
        <f>入力シート!I24&amp;"名"</f>
        <v>〇名</v>
      </c>
      <c r="D67" s="270"/>
      <c r="E67" s="271" t="str">
        <f>入力シート!E24&amp;"名"</f>
        <v>〇名</v>
      </c>
      <c r="F67" s="270"/>
      <c r="G67" s="62"/>
      <c r="H67" s="63"/>
      <c r="I67" s="62"/>
      <c r="J67" s="64"/>
      <c r="K67" s="7"/>
      <c r="L67" s="7"/>
    </row>
    <row r="68" spans="1:12" ht="18" x14ac:dyDescent="0.15">
      <c r="A68" s="7"/>
      <c r="B68" s="7"/>
      <c r="C68" s="7"/>
      <c r="D68" s="7"/>
      <c r="E68" s="7"/>
      <c r="F68" s="7"/>
      <c r="G68" s="7"/>
      <c r="H68" s="7"/>
      <c r="I68" s="7"/>
      <c r="J68" s="7"/>
      <c r="K68" s="7"/>
      <c r="L68" s="7"/>
    </row>
    <row r="69" spans="1:12" ht="18" x14ac:dyDescent="0.15">
      <c r="A69" s="7"/>
      <c r="B69" s="7"/>
      <c r="C69" s="7"/>
      <c r="D69" s="7"/>
      <c r="E69" s="7"/>
      <c r="F69" s="7"/>
      <c r="G69" s="7"/>
      <c r="H69" s="7"/>
      <c r="I69" s="7"/>
      <c r="J69" s="7"/>
      <c r="K69" s="7"/>
      <c r="L69" s="7"/>
    </row>
    <row r="70" spans="1:12" ht="18" x14ac:dyDescent="0.15">
      <c r="A70" s="7"/>
      <c r="B70" s="7"/>
      <c r="C70" s="7"/>
      <c r="D70" s="7"/>
      <c r="E70" s="7"/>
      <c r="F70" s="7"/>
      <c r="G70" s="7"/>
      <c r="H70" s="7"/>
      <c r="I70" s="7"/>
      <c r="J70" s="7"/>
      <c r="K70" s="7"/>
      <c r="L70" s="7"/>
    </row>
    <row r="71" spans="1:12" ht="18" x14ac:dyDescent="0.15">
      <c r="A71" s="7"/>
      <c r="B71" s="7"/>
      <c r="C71" s="7"/>
      <c r="D71" s="7"/>
      <c r="E71" s="7"/>
      <c r="F71" s="7"/>
      <c r="G71" s="7"/>
      <c r="H71" s="7"/>
      <c r="I71" s="7"/>
      <c r="J71" s="7"/>
      <c r="K71" s="7"/>
      <c r="L71" s="7"/>
    </row>
    <row r="72" spans="1:12" ht="18" x14ac:dyDescent="0.15">
      <c r="A72" s="7"/>
      <c r="B72" s="7"/>
      <c r="C72" s="7"/>
      <c r="D72" s="7"/>
      <c r="E72" s="7"/>
      <c r="F72" s="7"/>
      <c r="G72" s="7"/>
      <c r="H72" s="7"/>
      <c r="I72" s="7"/>
      <c r="J72" s="7"/>
      <c r="K72" s="7"/>
      <c r="L72" s="7"/>
    </row>
    <row r="73" spans="1:12" ht="18" x14ac:dyDescent="0.15">
      <c r="A73" s="7"/>
      <c r="B73" s="7"/>
      <c r="C73" s="7"/>
      <c r="D73" s="7"/>
      <c r="E73" s="7"/>
      <c r="F73" s="7"/>
      <c r="G73" s="7"/>
      <c r="H73" s="7"/>
      <c r="I73" s="7"/>
      <c r="J73" s="7"/>
      <c r="K73" s="7"/>
      <c r="L73" s="7"/>
    </row>
    <row r="74" spans="1:12" ht="18" x14ac:dyDescent="0.15">
      <c r="A74" s="7"/>
      <c r="B74" s="7"/>
      <c r="C74" s="7"/>
      <c r="D74" s="7"/>
      <c r="E74" s="7"/>
      <c r="F74" s="7"/>
      <c r="G74" s="7"/>
      <c r="H74" s="7"/>
      <c r="I74" s="7"/>
      <c r="J74" s="7"/>
      <c r="K74" s="7"/>
      <c r="L74" s="7"/>
    </row>
    <row r="75" spans="1:12" ht="18" x14ac:dyDescent="0.15">
      <c r="A75" s="7"/>
      <c r="B75" s="7"/>
      <c r="C75" s="7"/>
      <c r="D75" s="7"/>
      <c r="E75" s="7"/>
      <c r="F75" s="7"/>
      <c r="G75" s="7"/>
      <c r="H75" s="7"/>
      <c r="I75" s="7"/>
      <c r="J75" s="7"/>
      <c r="K75" s="7"/>
      <c r="L75" s="7"/>
    </row>
    <row r="76" spans="1:12" ht="18" x14ac:dyDescent="0.15">
      <c r="A76" s="7"/>
      <c r="B76" s="7"/>
      <c r="C76" s="7"/>
      <c r="D76" s="7"/>
      <c r="E76" s="7"/>
      <c r="F76" s="7"/>
      <c r="G76" s="7"/>
      <c r="H76" s="7"/>
      <c r="I76" s="7"/>
      <c r="J76" s="7"/>
      <c r="K76" s="7"/>
      <c r="L76" s="7"/>
    </row>
    <row r="77" spans="1:12" ht="18" x14ac:dyDescent="0.15">
      <c r="A77" s="7"/>
      <c r="B77" s="7"/>
      <c r="C77" s="7"/>
      <c r="D77" s="7"/>
      <c r="E77" s="7"/>
      <c r="F77" s="7"/>
      <c r="G77" s="7"/>
      <c r="H77" s="7"/>
      <c r="I77" s="7"/>
      <c r="J77" s="7"/>
      <c r="K77" s="7"/>
      <c r="L77" s="7"/>
    </row>
    <row r="78" spans="1:12" ht="18" x14ac:dyDescent="0.15">
      <c r="A78" s="7"/>
      <c r="B78" s="7"/>
      <c r="C78" s="7"/>
      <c r="D78" s="7"/>
      <c r="E78" s="7"/>
      <c r="F78" s="7"/>
      <c r="G78" s="7"/>
      <c r="H78" s="7"/>
      <c r="I78" s="7"/>
      <c r="J78" s="7"/>
      <c r="K78" s="7"/>
      <c r="L78" s="7"/>
    </row>
    <row r="79" spans="1:12" ht="18" x14ac:dyDescent="0.15">
      <c r="A79" s="7"/>
      <c r="B79" s="7"/>
      <c r="C79" s="7"/>
      <c r="D79" s="7"/>
      <c r="E79" s="7"/>
      <c r="F79" s="7"/>
      <c r="G79" s="7"/>
      <c r="H79" s="7"/>
      <c r="I79" s="7"/>
      <c r="J79" s="7"/>
      <c r="K79" s="7"/>
      <c r="L79" s="7"/>
    </row>
    <row r="80" spans="1:12" ht="18" x14ac:dyDescent="0.15">
      <c r="A80" s="7"/>
      <c r="B80" s="7"/>
      <c r="C80" s="7"/>
      <c r="D80" s="7"/>
      <c r="E80" s="7"/>
      <c r="F80" s="7"/>
      <c r="G80" s="7"/>
      <c r="H80" s="7"/>
      <c r="I80" s="7"/>
      <c r="J80" s="7"/>
      <c r="K80" s="7"/>
      <c r="L80" s="7"/>
    </row>
    <row r="81" spans="1:21" ht="18" x14ac:dyDescent="0.15">
      <c r="A81" s="7"/>
      <c r="B81" s="7"/>
      <c r="C81" s="7"/>
      <c r="D81" s="7"/>
      <c r="E81" s="7"/>
      <c r="F81" s="7"/>
      <c r="G81" s="7"/>
      <c r="H81" s="7"/>
      <c r="I81" s="7"/>
      <c r="J81" s="7"/>
      <c r="K81" s="7"/>
      <c r="L81" s="7"/>
    </row>
    <row r="82" spans="1:21" ht="18" x14ac:dyDescent="0.15">
      <c r="A82" s="7"/>
      <c r="B82" s="7"/>
      <c r="C82" s="7"/>
      <c r="D82" s="7"/>
      <c r="E82" s="7"/>
      <c r="F82" s="7"/>
      <c r="G82" s="7"/>
      <c r="H82" s="7"/>
      <c r="I82" s="7"/>
      <c r="J82" s="7"/>
      <c r="K82" s="7"/>
      <c r="L82" s="7"/>
    </row>
    <row r="83" spans="1:21" ht="18" x14ac:dyDescent="0.15">
      <c r="A83" s="7"/>
      <c r="B83" s="7"/>
      <c r="C83" s="7"/>
      <c r="D83" s="7"/>
      <c r="E83" s="7"/>
      <c r="F83" s="7"/>
      <c r="G83" s="7"/>
      <c r="H83" s="7"/>
      <c r="I83" s="7"/>
      <c r="J83" s="7"/>
      <c r="K83" s="7"/>
      <c r="L83" s="7"/>
    </row>
    <row r="84" spans="1:21" ht="18" x14ac:dyDescent="0.15">
      <c r="A84" s="7"/>
      <c r="B84" s="7"/>
      <c r="C84" s="7"/>
      <c r="D84" s="7"/>
      <c r="E84" s="7"/>
      <c r="F84" s="7"/>
      <c r="G84" s="7"/>
      <c r="H84" s="7"/>
      <c r="I84" s="7"/>
      <c r="J84" s="7"/>
      <c r="K84" s="7"/>
      <c r="L84" s="7"/>
    </row>
    <row r="85" spans="1:21" ht="18" x14ac:dyDescent="0.15">
      <c r="A85" s="7"/>
      <c r="B85" s="7"/>
      <c r="C85" s="7"/>
      <c r="D85" s="7"/>
      <c r="E85" s="7"/>
      <c r="F85" s="7"/>
      <c r="G85" s="7"/>
      <c r="H85" s="7"/>
      <c r="I85" s="7"/>
      <c r="J85" s="7"/>
      <c r="K85" s="7"/>
      <c r="L85" s="7"/>
    </row>
    <row r="86" spans="1:21" ht="18" x14ac:dyDescent="0.15">
      <c r="A86" s="7"/>
      <c r="B86" s="7"/>
      <c r="C86" s="7"/>
      <c r="D86" s="7"/>
      <c r="E86" s="7"/>
      <c r="F86" s="7"/>
      <c r="G86" s="7"/>
      <c r="H86" s="7"/>
      <c r="I86" s="7"/>
      <c r="J86" s="7"/>
      <c r="K86" s="7"/>
      <c r="L86" s="7"/>
    </row>
    <row r="87" spans="1:21" ht="18" x14ac:dyDescent="0.15">
      <c r="A87" s="7"/>
      <c r="B87" s="7"/>
      <c r="C87" s="7"/>
      <c r="D87" s="7"/>
      <c r="E87" s="7"/>
      <c r="F87" s="7"/>
      <c r="G87" s="7"/>
      <c r="H87" s="7"/>
      <c r="I87" s="7"/>
      <c r="J87" s="7"/>
      <c r="K87" s="7"/>
      <c r="L87" s="7"/>
    </row>
    <row r="88" spans="1:21" ht="18" x14ac:dyDescent="0.15">
      <c r="A88" s="7"/>
      <c r="B88" s="7"/>
      <c r="C88" s="7"/>
      <c r="D88" s="7"/>
      <c r="E88" s="7"/>
      <c r="F88" s="7"/>
      <c r="G88" s="7"/>
      <c r="H88" s="7"/>
      <c r="I88" s="7"/>
      <c r="J88" s="7"/>
      <c r="K88" s="7"/>
      <c r="L88" s="7"/>
    </row>
    <row r="89" spans="1:21" ht="18" x14ac:dyDescent="0.15">
      <c r="A89" s="7"/>
      <c r="B89" s="7"/>
      <c r="C89" s="7"/>
      <c r="D89" s="7"/>
      <c r="E89" s="7"/>
      <c r="F89" s="7"/>
      <c r="G89" s="7"/>
      <c r="H89" s="7"/>
      <c r="I89" s="7"/>
      <c r="J89" s="7"/>
      <c r="K89" s="7"/>
      <c r="L89" s="7"/>
    </row>
    <row r="90" spans="1:21" ht="18" x14ac:dyDescent="0.15">
      <c r="A90" s="7"/>
      <c r="B90" s="7"/>
      <c r="C90" s="7"/>
      <c r="D90" s="7"/>
      <c r="E90" s="7"/>
      <c r="F90" s="7"/>
      <c r="G90" s="7"/>
      <c r="H90" s="7"/>
      <c r="I90" s="7"/>
      <c r="J90" s="7"/>
      <c r="K90" s="7"/>
      <c r="L90" s="7"/>
    </row>
    <row r="91" spans="1:21" ht="18" x14ac:dyDescent="0.15">
      <c r="A91" s="7"/>
      <c r="B91" s="7"/>
      <c r="C91" s="7"/>
      <c r="D91" s="7"/>
      <c r="E91" s="7"/>
      <c r="F91" s="7"/>
      <c r="G91" s="7"/>
      <c r="H91" s="7"/>
      <c r="I91" s="7"/>
      <c r="J91" s="7"/>
      <c r="K91" s="7"/>
      <c r="L91" s="7"/>
    </row>
    <row r="92" spans="1:21" ht="18" x14ac:dyDescent="0.15">
      <c r="A92" s="7"/>
      <c r="B92" s="7"/>
      <c r="C92" s="7"/>
      <c r="D92" s="7"/>
      <c r="E92" s="7"/>
      <c r="F92" s="7"/>
      <c r="G92" s="7"/>
      <c r="H92" s="7"/>
      <c r="I92" s="7"/>
      <c r="J92" s="7"/>
      <c r="K92" s="7"/>
      <c r="L92" s="7"/>
    </row>
    <row r="93" spans="1:21" ht="18" customHeight="1" x14ac:dyDescent="0.15">
      <c r="A93" s="3"/>
      <c r="B93" s="3"/>
      <c r="C93" s="10"/>
      <c r="D93" s="10"/>
      <c r="E93" s="10"/>
      <c r="F93" s="10"/>
      <c r="G93" s="10"/>
      <c r="H93" s="10"/>
      <c r="I93" s="10"/>
      <c r="J93" s="10"/>
      <c r="K93" s="65" t="s">
        <v>51</v>
      </c>
      <c r="L93" s="10"/>
    </row>
    <row r="94" spans="1:21" ht="18" customHeight="1" x14ac:dyDescent="0.15">
      <c r="A94" s="273" t="s">
        <v>52</v>
      </c>
      <c r="B94" s="273"/>
      <c r="C94" s="273"/>
      <c r="D94" s="273"/>
      <c r="E94" s="273"/>
      <c r="F94" s="273"/>
      <c r="G94" s="273"/>
      <c r="H94" s="273"/>
      <c r="I94" s="273"/>
      <c r="J94" s="273"/>
      <c r="K94" s="273"/>
      <c r="L94" s="10"/>
    </row>
    <row r="95" spans="1:21" ht="18" customHeight="1" x14ac:dyDescent="0.15">
      <c r="A95" s="272" t="s">
        <v>261</v>
      </c>
      <c r="B95" s="272"/>
      <c r="C95" s="272"/>
      <c r="D95" s="272"/>
      <c r="E95" s="272"/>
      <c r="F95" s="272"/>
      <c r="G95" s="272"/>
      <c r="H95" s="272"/>
      <c r="I95" s="272"/>
      <c r="J95" s="272"/>
      <c r="K95" s="272"/>
      <c r="L95" s="247"/>
      <c r="M95" s="247"/>
      <c r="N95" s="247"/>
      <c r="O95" s="247"/>
      <c r="P95" s="247"/>
      <c r="Q95" s="247"/>
      <c r="R95" s="247"/>
      <c r="S95" s="247"/>
      <c r="T95" s="247"/>
      <c r="U95" s="247"/>
    </row>
    <row r="96" spans="1:21" ht="18" customHeight="1" x14ac:dyDescent="0.15">
      <c r="A96" s="272"/>
      <c r="B96" s="272"/>
      <c r="C96" s="272"/>
      <c r="D96" s="272"/>
      <c r="E96" s="272"/>
      <c r="F96" s="272"/>
      <c r="G96" s="272"/>
      <c r="H96" s="272"/>
      <c r="I96" s="272"/>
      <c r="J96" s="272"/>
      <c r="K96" s="272"/>
      <c r="L96" s="247"/>
      <c r="M96" s="247"/>
      <c r="N96" s="247"/>
      <c r="O96" s="247"/>
      <c r="P96" s="247"/>
      <c r="Q96" s="247"/>
      <c r="R96" s="247"/>
      <c r="S96" s="247"/>
      <c r="T96" s="247"/>
      <c r="U96" s="247"/>
    </row>
    <row r="97" spans="1:21" ht="18" customHeight="1" x14ac:dyDescent="0.15">
      <c r="A97" s="272"/>
      <c r="B97" s="272"/>
      <c r="C97" s="272"/>
      <c r="D97" s="272"/>
      <c r="E97" s="272"/>
      <c r="F97" s="272"/>
      <c r="G97" s="272"/>
      <c r="H97" s="272"/>
      <c r="I97" s="272"/>
      <c r="J97" s="272"/>
      <c r="K97" s="272"/>
      <c r="L97" s="251"/>
      <c r="M97" s="251"/>
      <c r="N97" s="251"/>
      <c r="O97" s="251"/>
      <c r="P97" s="251"/>
      <c r="Q97" s="251"/>
      <c r="R97" s="251"/>
      <c r="S97" s="251"/>
      <c r="T97" s="251"/>
      <c r="U97" s="251"/>
    </row>
    <row r="98" spans="1:21" ht="18" customHeight="1" x14ac:dyDescent="0.15">
      <c r="A98" s="272"/>
      <c r="B98" s="272"/>
      <c r="C98" s="272"/>
      <c r="D98" s="272"/>
      <c r="E98" s="272"/>
      <c r="F98" s="272"/>
      <c r="G98" s="272"/>
      <c r="H98" s="272"/>
      <c r="I98" s="272"/>
      <c r="J98" s="272"/>
      <c r="K98" s="272"/>
      <c r="L98" s="251"/>
      <c r="M98" s="251"/>
      <c r="N98" s="251"/>
      <c r="O98" s="251"/>
      <c r="P98" s="251"/>
      <c r="Q98" s="251"/>
      <c r="R98" s="251"/>
      <c r="S98" s="251"/>
      <c r="T98" s="251"/>
      <c r="U98" s="251"/>
    </row>
    <row r="99" spans="1:21" ht="18" customHeight="1" x14ac:dyDescent="0.15">
      <c r="A99" s="272"/>
      <c r="B99" s="272"/>
      <c r="C99" s="272"/>
      <c r="D99" s="272"/>
      <c r="E99" s="272"/>
      <c r="F99" s="272"/>
      <c r="G99" s="272"/>
      <c r="H99" s="272"/>
      <c r="I99" s="272"/>
      <c r="J99" s="272"/>
      <c r="K99" s="272"/>
      <c r="L99" s="251"/>
      <c r="M99" s="251"/>
      <c r="N99" s="251"/>
      <c r="O99" s="251"/>
      <c r="P99" s="251"/>
      <c r="Q99" s="251"/>
      <c r="R99" s="251"/>
      <c r="S99" s="251"/>
      <c r="T99" s="251"/>
      <c r="U99" s="251"/>
    </row>
    <row r="100" spans="1:21" ht="18" customHeight="1" x14ac:dyDescent="0.15">
      <c r="A100" s="272"/>
      <c r="B100" s="272"/>
      <c r="C100" s="272"/>
      <c r="D100" s="272"/>
      <c r="E100" s="272"/>
      <c r="F100" s="272"/>
      <c r="G100" s="272"/>
      <c r="H100" s="272"/>
      <c r="I100" s="272"/>
      <c r="J100" s="272"/>
      <c r="K100" s="272"/>
      <c r="L100" s="251"/>
      <c r="M100" s="251"/>
      <c r="N100" s="251"/>
      <c r="O100" s="251"/>
      <c r="P100" s="251"/>
      <c r="Q100" s="251"/>
      <c r="R100" s="251"/>
      <c r="S100" s="251"/>
      <c r="T100" s="251"/>
      <c r="U100" s="251"/>
    </row>
    <row r="101" spans="1:21" ht="41.25" customHeight="1" thickBot="1" x14ac:dyDescent="0.2">
      <c r="A101" s="272"/>
      <c r="B101" s="272"/>
      <c r="C101" s="272"/>
      <c r="D101" s="272"/>
      <c r="E101" s="272"/>
      <c r="F101" s="272"/>
      <c r="G101" s="272"/>
      <c r="H101" s="272"/>
      <c r="I101" s="272"/>
      <c r="J101" s="272"/>
      <c r="K101" s="272"/>
      <c r="L101" s="10"/>
    </row>
    <row r="102" spans="1:21" ht="18" customHeight="1" x14ac:dyDescent="0.15">
      <c r="A102" s="266" t="s">
        <v>54</v>
      </c>
      <c r="B102" s="267"/>
      <c r="C102" s="267"/>
      <c r="D102" s="51"/>
      <c r="E102" s="51"/>
      <c r="F102" s="51"/>
      <c r="G102" s="51"/>
      <c r="H102" s="51"/>
      <c r="I102" s="51"/>
      <c r="J102" s="51"/>
      <c r="K102" s="52"/>
      <c r="L102" s="10"/>
    </row>
    <row r="103" spans="1:21" ht="18" customHeight="1" x14ac:dyDescent="0.15">
      <c r="A103" s="56"/>
      <c r="K103" s="134"/>
      <c r="L103" s="10"/>
    </row>
    <row r="104" spans="1:21" ht="18" customHeight="1" x14ac:dyDescent="0.15">
      <c r="A104" s="53"/>
      <c r="B104" s="2"/>
      <c r="C104" s="10"/>
      <c r="D104" s="10"/>
      <c r="E104" s="10"/>
      <c r="F104" s="10"/>
      <c r="G104" s="10"/>
      <c r="H104" s="10"/>
      <c r="I104" s="10"/>
      <c r="J104" s="10"/>
      <c r="K104" s="54"/>
      <c r="L104" s="10"/>
    </row>
    <row r="105" spans="1:21" ht="18" customHeight="1" x14ac:dyDescent="0.15">
      <c r="A105" s="53"/>
      <c r="B105" s="2"/>
      <c r="C105" s="10"/>
      <c r="D105" s="10"/>
      <c r="E105" s="10"/>
      <c r="F105" s="10"/>
      <c r="G105" s="10"/>
      <c r="H105" s="10"/>
      <c r="I105" s="10"/>
      <c r="J105" s="10"/>
      <c r="K105" s="54"/>
      <c r="L105" s="10"/>
    </row>
    <row r="106" spans="1:21" ht="18" customHeight="1" x14ac:dyDescent="0.15">
      <c r="A106" s="53"/>
      <c r="B106" s="2"/>
      <c r="C106" s="10"/>
      <c r="D106" s="10"/>
      <c r="E106" s="10"/>
      <c r="F106" s="10"/>
      <c r="G106" s="10"/>
      <c r="H106" s="10"/>
      <c r="I106" s="10"/>
      <c r="J106" s="10"/>
      <c r="K106" s="54"/>
      <c r="L106" s="10"/>
    </row>
    <row r="107" spans="1:21" ht="18" customHeight="1" x14ac:dyDescent="0.15">
      <c r="A107" s="56"/>
      <c r="C107" s="10"/>
      <c r="D107" s="10"/>
      <c r="E107" s="10"/>
      <c r="F107" s="10"/>
      <c r="G107" s="10"/>
      <c r="H107" s="10"/>
      <c r="I107" s="10"/>
      <c r="J107" s="10"/>
      <c r="K107" s="54"/>
      <c r="L107" s="10"/>
    </row>
    <row r="108" spans="1:21" ht="18" customHeight="1" x14ac:dyDescent="0.15">
      <c r="A108" s="53"/>
      <c r="B108" s="2"/>
      <c r="C108" s="10"/>
      <c r="D108" s="10"/>
      <c r="E108" s="10"/>
      <c r="F108" s="10"/>
      <c r="G108" s="10"/>
      <c r="H108" s="10"/>
      <c r="I108" s="10"/>
      <c r="J108" s="10"/>
      <c r="K108" s="54"/>
      <c r="L108" s="10"/>
    </row>
    <row r="109" spans="1:21" ht="18" customHeight="1" x14ac:dyDescent="0.15">
      <c r="A109" s="53"/>
      <c r="B109" s="2"/>
      <c r="C109" s="268" t="s">
        <v>178</v>
      </c>
      <c r="D109" s="268"/>
      <c r="E109" s="268"/>
      <c r="F109" s="268"/>
      <c r="G109" s="268"/>
      <c r="H109" s="268"/>
      <c r="I109" s="268"/>
      <c r="J109" s="268"/>
      <c r="K109" s="54"/>
      <c r="L109" s="10"/>
    </row>
    <row r="110" spans="1:21" ht="18" customHeight="1" x14ac:dyDescent="0.15">
      <c r="A110" s="53"/>
      <c r="B110" s="2"/>
      <c r="C110" s="268"/>
      <c r="D110" s="268"/>
      <c r="E110" s="268"/>
      <c r="F110" s="268"/>
      <c r="G110" s="268"/>
      <c r="H110" s="268"/>
      <c r="I110" s="268"/>
      <c r="J110" s="268"/>
      <c r="K110" s="54"/>
      <c r="L110" s="10"/>
    </row>
    <row r="111" spans="1:21" ht="18" customHeight="1" x14ac:dyDescent="0.15">
      <c r="A111" s="53"/>
      <c r="B111" s="2"/>
      <c r="C111" s="268"/>
      <c r="D111" s="268"/>
      <c r="E111" s="268"/>
      <c r="F111" s="268"/>
      <c r="G111" s="268"/>
      <c r="H111" s="268"/>
      <c r="I111" s="268"/>
      <c r="J111" s="268"/>
      <c r="K111" s="54"/>
      <c r="L111" s="10"/>
    </row>
    <row r="112" spans="1:21" ht="18" customHeight="1" x14ac:dyDescent="0.15">
      <c r="A112" s="53"/>
      <c r="B112" s="2"/>
      <c r="C112" s="10"/>
      <c r="D112" s="10"/>
      <c r="E112" s="10"/>
      <c r="F112" s="10"/>
      <c r="G112" s="10"/>
      <c r="H112" s="10"/>
      <c r="I112" s="10"/>
      <c r="J112" s="10"/>
      <c r="K112" s="54"/>
      <c r="L112" s="10"/>
    </row>
    <row r="113" spans="1:12" ht="18" customHeight="1" x14ac:dyDescent="0.15">
      <c r="A113" s="53"/>
      <c r="B113" s="2"/>
      <c r="C113" s="10"/>
      <c r="D113" s="10"/>
      <c r="E113" s="10"/>
      <c r="F113" s="10"/>
      <c r="G113" s="10"/>
      <c r="H113" s="10"/>
      <c r="I113" s="10"/>
      <c r="J113" s="10"/>
      <c r="K113" s="54"/>
      <c r="L113" s="10"/>
    </row>
    <row r="114" spans="1:12" ht="18" customHeight="1" x14ac:dyDescent="0.15">
      <c r="A114" s="53"/>
      <c r="B114" s="2"/>
      <c r="C114" s="10"/>
      <c r="D114" s="10"/>
      <c r="E114" s="10"/>
      <c r="F114" s="10"/>
      <c r="G114" s="10"/>
      <c r="H114" s="10"/>
      <c r="I114" s="10"/>
      <c r="J114" s="10"/>
      <c r="K114" s="54"/>
      <c r="L114" s="10"/>
    </row>
    <row r="115" spans="1:12" ht="18" customHeight="1" x14ac:dyDescent="0.15">
      <c r="A115" s="53"/>
      <c r="B115" s="2"/>
      <c r="C115" s="10"/>
      <c r="D115" s="10"/>
      <c r="E115" s="10"/>
      <c r="F115" s="10"/>
      <c r="G115" s="10"/>
      <c r="H115" s="10"/>
      <c r="I115" s="10"/>
      <c r="J115" s="10"/>
      <c r="K115" s="54"/>
      <c r="L115" s="10"/>
    </row>
    <row r="116" spans="1:12" ht="18" customHeight="1" x14ac:dyDescent="0.15">
      <c r="A116" s="53"/>
      <c r="B116" s="2"/>
      <c r="C116" s="10"/>
      <c r="D116" s="10"/>
      <c r="E116" s="10"/>
      <c r="F116" s="10"/>
      <c r="G116" s="10"/>
      <c r="H116" s="10"/>
      <c r="I116" s="10"/>
      <c r="J116" s="10"/>
      <c r="K116" s="54"/>
      <c r="L116" s="10"/>
    </row>
    <row r="117" spans="1:12" ht="18" customHeight="1" x14ac:dyDescent="0.15">
      <c r="A117" s="53"/>
      <c r="B117" s="2"/>
      <c r="C117" s="10"/>
      <c r="D117" s="10"/>
      <c r="E117" s="10"/>
      <c r="F117" s="10"/>
      <c r="G117" s="10"/>
      <c r="H117" s="10"/>
      <c r="I117" s="10"/>
      <c r="J117" s="10"/>
      <c r="K117" s="54"/>
      <c r="L117" s="10"/>
    </row>
    <row r="118" spans="1:12" ht="18" customHeight="1" x14ac:dyDescent="0.15">
      <c r="A118" s="53"/>
      <c r="B118" s="2"/>
      <c r="C118" s="10"/>
      <c r="D118" s="10"/>
      <c r="E118" s="10"/>
      <c r="F118" s="10"/>
      <c r="G118" s="10"/>
      <c r="H118" s="10"/>
      <c r="I118" s="10"/>
      <c r="J118" s="10"/>
      <c r="K118" s="54"/>
      <c r="L118" s="10"/>
    </row>
    <row r="119" spans="1:12" ht="18" customHeight="1" x14ac:dyDescent="0.15">
      <c r="A119" s="53"/>
      <c r="B119" s="2"/>
      <c r="C119" s="10"/>
      <c r="D119" s="10"/>
      <c r="E119" s="10"/>
      <c r="F119" s="10"/>
      <c r="G119" s="10"/>
      <c r="H119" s="10"/>
      <c r="I119" s="10"/>
      <c r="J119" s="10"/>
      <c r="K119" s="54"/>
      <c r="L119" s="10"/>
    </row>
    <row r="120" spans="1:12" ht="18" customHeight="1" x14ac:dyDescent="0.15">
      <c r="A120" s="53"/>
      <c r="B120" s="2"/>
      <c r="C120" s="10"/>
      <c r="D120" s="10"/>
      <c r="E120" s="10"/>
      <c r="F120" s="10"/>
      <c r="G120" s="10"/>
      <c r="H120" s="10"/>
      <c r="I120" s="10"/>
      <c r="J120" s="10"/>
      <c r="K120" s="54"/>
      <c r="L120" s="10"/>
    </row>
    <row r="121" spans="1:12" ht="18" customHeight="1" x14ac:dyDescent="0.15">
      <c r="A121" s="53"/>
      <c r="B121" s="2"/>
      <c r="C121" s="10"/>
      <c r="D121" s="10"/>
      <c r="E121" s="10"/>
      <c r="F121" s="10"/>
      <c r="G121" s="10"/>
      <c r="H121" s="10"/>
      <c r="I121" s="10"/>
      <c r="J121" s="10"/>
      <c r="K121" s="54"/>
      <c r="L121" s="10"/>
    </row>
    <row r="122" spans="1:12" ht="18" customHeight="1" x14ac:dyDescent="0.15">
      <c r="A122" s="53"/>
      <c r="B122" s="2"/>
      <c r="C122" s="10"/>
      <c r="D122" s="10"/>
      <c r="E122" s="10"/>
      <c r="F122" s="10"/>
      <c r="G122" s="10"/>
      <c r="H122" s="10"/>
      <c r="I122" s="10"/>
      <c r="J122" s="10"/>
      <c r="K122" s="54"/>
      <c r="L122" s="10"/>
    </row>
    <row r="123" spans="1:12" ht="18" customHeight="1" x14ac:dyDescent="0.15">
      <c r="A123" s="53"/>
      <c r="B123" s="2"/>
      <c r="C123" s="10"/>
      <c r="D123" s="10"/>
      <c r="E123" s="10"/>
      <c r="F123" s="10"/>
      <c r="G123" s="10"/>
      <c r="H123" s="10"/>
      <c r="I123" s="10"/>
      <c r="J123" s="10"/>
      <c r="K123" s="54"/>
      <c r="L123" s="10"/>
    </row>
    <row r="124" spans="1:12" ht="18" customHeight="1" x14ac:dyDescent="0.15">
      <c r="A124" s="53"/>
      <c r="B124" s="2"/>
      <c r="C124" s="10"/>
      <c r="D124" s="10"/>
      <c r="E124" s="10"/>
      <c r="F124" s="10"/>
      <c r="G124" s="10"/>
      <c r="H124" s="10"/>
      <c r="I124" s="10"/>
      <c r="J124" s="10"/>
      <c r="K124" s="54"/>
      <c r="L124" s="10"/>
    </row>
    <row r="125" spans="1:12" ht="18" customHeight="1" x14ac:dyDescent="0.15">
      <c r="A125" s="53"/>
      <c r="B125" s="2"/>
      <c r="C125" s="10"/>
      <c r="D125" s="10"/>
      <c r="E125" s="10"/>
      <c r="F125" s="10"/>
      <c r="G125" s="10"/>
      <c r="H125" s="10"/>
      <c r="I125" s="10"/>
      <c r="J125" s="10"/>
      <c r="K125" s="54"/>
      <c r="L125" s="10"/>
    </row>
    <row r="126" spans="1:12" ht="18" customHeight="1" x14ac:dyDescent="0.15">
      <c r="A126" s="53"/>
      <c r="B126" s="2"/>
      <c r="C126" s="10"/>
      <c r="D126" s="10"/>
      <c r="E126" s="10"/>
      <c r="F126" s="10"/>
      <c r="G126" s="10"/>
      <c r="H126" s="10"/>
      <c r="I126" s="10"/>
      <c r="J126" s="10"/>
      <c r="K126" s="54"/>
      <c r="L126" s="10"/>
    </row>
    <row r="127" spans="1:12" ht="18" customHeight="1" x14ac:dyDescent="0.15">
      <c r="A127" s="53"/>
      <c r="B127" s="2"/>
      <c r="C127" s="10"/>
      <c r="D127" s="10"/>
      <c r="E127" s="10"/>
      <c r="F127" s="10"/>
      <c r="G127" s="10"/>
      <c r="H127" s="10"/>
      <c r="I127" s="10"/>
      <c r="J127" s="10"/>
      <c r="K127" s="54"/>
      <c r="L127" s="10"/>
    </row>
    <row r="128" spans="1:12" ht="18" customHeight="1" x14ac:dyDescent="0.15">
      <c r="A128" s="53"/>
      <c r="B128" s="2"/>
      <c r="C128" s="10"/>
      <c r="D128" s="10"/>
      <c r="E128" s="10"/>
      <c r="F128" s="10"/>
      <c r="G128" s="10"/>
      <c r="H128" s="10"/>
      <c r="I128" s="10"/>
      <c r="J128" s="10"/>
      <c r="K128" s="54"/>
      <c r="L128" s="10"/>
    </row>
    <row r="129" spans="1:12" ht="18" customHeight="1" x14ac:dyDescent="0.15">
      <c r="A129" s="53"/>
      <c r="B129" s="2"/>
      <c r="C129" s="10"/>
      <c r="D129" s="10"/>
      <c r="E129" s="10"/>
      <c r="F129" s="10"/>
      <c r="G129" s="10"/>
      <c r="H129" s="10"/>
      <c r="I129" s="10"/>
      <c r="J129" s="10"/>
      <c r="K129" s="54"/>
      <c r="L129" s="10"/>
    </row>
    <row r="130" spans="1:12" ht="18" customHeight="1" x14ac:dyDescent="0.15">
      <c r="A130" s="53"/>
      <c r="B130" s="2"/>
      <c r="C130" s="10"/>
      <c r="D130" s="10"/>
      <c r="E130" s="10"/>
      <c r="F130" s="10"/>
      <c r="G130" s="10"/>
      <c r="H130" s="10"/>
      <c r="I130" s="10"/>
      <c r="J130" s="10"/>
      <c r="K130" s="54"/>
      <c r="L130" s="10"/>
    </row>
    <row r="131" spans="1:12" ht="18" customHeight="1" x14ac:dyDescent="0.15">
      <c r="A131" s="53"/>
      <c r="B131" s="2"/>
      <c r="C131" s="10"/>
      <c r="D131" s="10"/>
      <c r="E131" s="10"/>
      <c r="F131" s="10"/>
      <c r="G131" s="10"/>
      <c r="H131" s="10"/>
      <c r="I131" s="10"/>
      <c r="J131" s="10"/>
      <c r="K131" s="54"/>
      <c r="L131" s="10"/>
    </row>
    <row r="132" spans="1:12" ht="18" customHeight="1" x14ac:dyDescent="0.15">
      <c r="A132" s="53"/>
      <c r="B132" s="2"/>
      <c r="C132" s="10"/>
      <c r="D132" s="10"/>
      <c r="E132" s="10"/>
      <c r="F132" s="10"/>
      <c r="G132" s="10"/>
      <c r="H132" s="10"/>
      <c r="I132" s="10"/>
      <c r="J132" s="10"/>
      <c r="K132" s="54"/>
      <c r="L132" s="10"/>
    </row>
    <row r="133" spans="1:12" ht="18" customHeight="1" x14ac:dyDescent="0.15">
      <c r="A133" s="53"/>
      <c r="B133" s="2"/>
      <c r="C133" s="10"/>
      <c r="D133" s="10"/>
      <c r="E133" s="10"/>
      <c r="F133" s="10"/>
      <c r="G133" s="10"/>
      <c r="H133" s="10"/>
      <c r="I133" s="10"/>
      <c r="J133" s="10"/>
      <c r="K133" s="54"/>
      <c r="L133" s="10"/>
    </row>
    <row r="134" spans="1:12" ht="18" customHeight="1" x14ac:dyDescent="0.15">
      <c r="A134" s="53"/>
      <c r="B134" s="2"/>
      <c r="C134" s="108" t="s">
        <v>172</v>
      </c>
      <c r="D134" s="109"/>
      <c r="E134" s="108" t="str">
        <f>入力シート!C14</f>
        <v>○○町〇〇番地の〇</v>
      </c>
      <c r="F134" s="112"/>
      <c r="G134" s="112"/>
      <c r="H134" s="112"/>
      <c r="I134" s="112"/>
      <c r="J134" s="109"/>
      <c r="K134" s="54"/>
      <c r="L134" s="10"/>
    </row>
    <row r="135" spans="1:12" ht="18" customHeight="1" x14ac:dyDescent="0.15">
      <c r="A135" s="53"/>
      <c r="B135" s="2"/>
      <c r="C135" s="110" t="s">
        <v>173</v>
      </c>
      <c r="D135" s="111"/>
      <c r="E135" s="110" t="str">
        <f>入力シート!C55</f>
        <v>○○町○○番の〇</v>
      </c>
      <c r="F135" s="112"/>
      <c r="G135" s="112"/>
      <c r="H135" s="112"/>
      <c r="I135" s="112"/>
      <c r="J135" s="109"/>
      <c r="K135" s="54"/>
      <c r="L135" s="10"/>
    </row>
    <row r="136" spans="1:12" ht="18" customHeight="1" thickBot="1" x14ac:dyDescent="0.2">
      <c r="A136" s="20"/>
      <c r="B136" s="129"/>
      <c r="C136" s="21"/>
      <c r="D136" s="21"/>
      <c r="E136" s="21"/>
      <c r="F136" s="21"/>
      <c r="G136" s="21"/>
      <c r="H136" s="21"/>
      <c r="I136" s="21"/>
      <c r="J136" s="21"/>
      <c r="K136" s="55"/>
      <c r="L136" s="10"/>
    </row>
    <row r="137" spans="1:12" ht="18" customHeight="1" x14ac:dyDescent="0.15">
      <c r="A137" s="10"/>
      <c r="B137" s="10"/>
      <c r="C137" s="10"/>
      <c r="D137" s="10"/>
      <c r="E137" s="10"/>
      <c r="F137" s="10"/>
      <c r="G137" s="10"/>
      <c r="H137" s="10"/>
      <c r="I137" s="10"/>
      <c r="J137" s="10"/>
      <c r="K137" s="10"/>
      <c r="L137" s="10"/>
    </row>
    <row r="138" spans="1:12" ht="17.25" x14ac:dyDescent="0.15">
      <c r="A138" s="246" t="s">
        <v>55</v>
      </c>
      <c r="B138" s="246"/>
      <c r="C138" s="246"/>
      <c r="D138" s="246"/>
      <c r="E138" s="246"/>
      <c r="F138" s="246"/>
      <c r="G138" s="246"/>
      <c r="H138" s="246"/>
      <c r="I138" s="246"/>
      <c r="J138" s="246"/>
      <c r="K138" s="246"/>
      <c r="L138" s="119"/>
    </row>
    <row r="139" spans="1:12" ht="18" customHeight="1" x14ac:dyDescent="0.15">
      <c r="A139" s="247" t="s">
        <v>95</v>
      </c>
      <c r="B139" s="247"/>
      <c r="C139" s="247"/>
      <c r="D139" s="247"/>
      <c r="E139" s="247"/>
      <c r="F139" s="247"/>
      <c r="G139" s="247"/>
      <c r="H139" s="247"/>
      <c r="I139" s="247"/>
      <c r="J139" s="247"/>
      <c r="K139" s="247"/>
      <c r="L139" s="124"/>
    </row>
    <row r="140" spans="1:12" ht="18" customHeight="1" x14ac:dyDescent="0.15">
      <c r="A140" s="123"/>
      <c r="B140" s="123"/>
      <c r="C140" s="123"/>
      <c r="D140" s="123"/>
      <c r="E140" s="123"/>
      <c r="F140" s="123"/>
      <c r="G140" s="123"/>
      <c r="H140" s="123"/>
      <c r="I140" s="123"/>
      <c r="J140" s="123"/>
      <c r="K140" s="123"/>
      <c r="L140" s="124"/>
    </row>
    <row r="141" spans="1:12" ht="18" customHeight="1" thickBot="1" x14ac:dyDescent="0.2">
      <c r="A141" s="282" t="s">
        <v>56</v>
      </c>
      <c r="B141" s="282"/>
      <c r="C141" s="282"/>
      <c r="D141" s="282"/>
      <c r="E141" s="282"/>
      <c r="F141" s="282"/>
      <c r="G141" s="282"/>
      <c r="H141" s="282"/>
      <c r="I141" s="282"/>
      <c r="J141" s="282"/>
      <c r="K141" s="282"/>
      <c r="L141" s="124"/>
    </row>
    <row r="142" spans="1:12" ht="17.25" customHeight="1" thickBot="1" x14ac:dyDescent="0.2">
      <c r="A142" s="283" t="s">
        <v>4</v>
      </c>
      <c r="B142" s="284"/>
      <c r="C142" s="284"/>
      <c r="D142" s="284"/>
      <c r="E142" s="284"/>
      <c r="F142" s="285"/>
      <c r="G142" s="4"/>
      <c r="H142" s="286" t="s">
        <v>5</v>
      </c>
      <c r="I142" s="286"/>
      <c r="J142" s="286" t="s">
        <v>6</v>
      </c>
      <c r="K142" s="286"/>
      <c r="L142" s="118"/>
    </row>
    <row r="143" spans="1:12" ht="17.25" customHeight="1" thickBot="1" x14ac:dyDescent="0.2">
      <c r="A143" s="279" t="s">
        <v>24</v>
      </c>
      <c r="B143" s="280"/>
      <c r="C143" s="280"/>
      <c r="D143" s="280"/>
      <c r="E143" s="280"/>
      <c r="F143" s="281"/>
      <c r="G143" s="287"/>
      <c r="H143" s="288" t="s">
        <v>241</v>
      </c>
      <c r="I143" s="288"/>
      <c r="J143" s="288" t="s">
        <v>8</v>
      </c>
      <c r="K143" s="288"/>
      <c r="L143" s="35"/>
    </row>
    <row r="144" spans="1:12" ht="17.25" customHeight="1" thickBot="1" x14ac:dyDescent="0.2">
      <c r="A144" s="289" t="s">
        <v>214</v>
      </c>
      <c r="B144" s="290" t="s">
        <v>244</v>
      </c>
      <c r="C144" s="291"/>
      <c r="D144" s="291"/>
      <c r="E144" s="291"/>
      <c r="F144" s="292"/>
      <c r="G144" s="287"/>
      <c r="H144" s="288"/>
      <c r="I144" s="288"/>
      <c r="J144" s="288"/>
      <c r="K144" s="288"/>
      <c r="L144" s="35"/>
    </row>
    <row r="145" spans="1:12" ht="17.25" customHeight="1" thickBot="1" x14ac:dyDescent="0.2">
      <c r="A145" s="289"/>
      <c r="B145" s="293"/>
      <c r="C145" s="293"/>
      <c r="D145" s="293"/>
      <c r="E145" s="293"/>
      <c r="F145" s="294"/>
      <c r="G145" s="287"/>
      <c r="H145" s="288"/>
      <c r="I145" s="288"/>
      <c r="J145" s="288"/>
      <c r="K145" s="288"/>
      <c r="L145" s="35"/>
    </row>
    <row r="146" spans="1:12" ht="17.25" customHeight="1" thickBot="1" x14ac:dyDescent="0.2">
      <c r="A146" s="135"/>
      <c r="B146" s="141"/>
      <c r="C146" s="147"/>
      <c r="D146" s="147"/>
      <c r="E146" s="147"/>
      <c r="F146" s="148"/>
      <c r="G146" s="287"/>
      <c r="H146" s="288"/>
      <c r="I146" s="288"/>
      <c r="J146" s="288"/>
      <c r="K146" s="288"/>
      <c r="L146" s="35"/>
    </row>
    <row r="147" spans="1:12" ht="17.25" customHeight="1" thickBot="1" x14ac:dyDescent="0.2">
      <c r="A147" s="135" t="str">
        <f>IF(B147&lt;&gt;"","Ø","")</f>
        <v/>
      </c>
      <c r="B147" s="274"/>
      <c r="C147" s="275"/>
      <c r="D147" s="275"/>
      <c r="E147" s="275"/>
      <c r="F147" s="276"/>
      <c r="G147" s="287"/>
      <c r="H147" s="288"/>
      <c r="I147" s="288"/>
      <c r="J147" s="288"/>
      <c r="K147" s="288"/>
      <c r="L147" s="35"/>
    </row>
    <row r="148" spans="1:12" ht="17.25" customHeight="1" thickBot="1" x14ac:dyDescent="0.2">
      <c r="A148" s="139"/>
      <c r="B148" s="275"/>
      <c r="C148" s="275"/>
      <c r="D148" s="275"/>
      <c r="E148" s="275"/>
      <c r="F148" s="276"/>
      <c r="G148" s="287"/>
      <c r="H148" s="288"/>
      <c r="I148" s="288"/>
      <c r="J148" s="288"/>
      <c r="K148" s="288"/>
      <c r="L148" s="35"/>
    </row>
    <row r="149" spans="1:12" ht="17.25" customHeight="1" thickBot="1" x14ac:dyDescent="0.2">
      <c r="A149" s="135" t="str">
        <f>IF(B149&lt;&gt;"","Ø","")</f>
        <v/>
      </c>
      <c r="B149" s="274"/>
      <c r="C149" s="275"/>
      <c r="D149" s="275"/>
      <c r="E149" s="275"/>
      <c r="F149" s="276"/>
      <c r="G149" s="287"/>
      <c r="H149" s="288"/>
      <c r="I149" s="288"/>
      <c r="J149" s="288"/>
      <c r="K149" s="288"/>
      <c r="L149" s="35"/>
    </row>
    <row r="150" spans="1:12" ht="17.25" customHeight="1" thickBot="1" x14ac:dyDescent="0.2">
      <c r="A150" s="135"/>
      <c r="B150" s="274"/>
      <c r="C150" s="275"/>
      <c r="D150" s="275"/>
      <c r="E150" s="275"/>
      <c r="F150" s="276"/>
      <c r="G150" s="287"/>
      <c r="H150" s="288"/>
      <c r="I150" s="288"/>
      <c r="J150" s="288"/>
      <c r="K150" s="288"/>
      <c r="L150" s="35"/>
    </row>
    <row r="151" spans="1:12" ht="17.25" customHeight="1" thickBot="1" x14ac:dyDescent="0.2">
      <c r="A151" s="140"/>
      <c r="B151" s="277"/>
      <c r="C151" s="277"/>
      <c r="D151" s="277"/>
      <c r="E151" s="277"/>
      <c r="F151" s="278"/>
      <c r="G151" s="287"/>
      <c r="H151" s="288"/>
      <c r="I151" s="288"/>
      <c r="J151" s="288"/>
      <c r="K151" s="288"/>
      <c r="L151" s="35"/>
    </row>
    <row r="152" spans="1:12" ht="17.25" customHeight="1" thickBot="1" x14ac:dyDescent="0.2">
      <c r="A152" s="57"/>
      <c r="B152" s="57"/>
      <c r="C152" s="115"/>
      <c r="D152" s="115"/>
      <c r="E152" s="115"/>
      <c r="F152" s="115"/>
      <c r="G152" s="125"/>
      <c r="H152" s="116"/>
      <c r="I152" s="116"/>
      <c r="J152" s="116"/>
      <c r="K152" s="116"/>
      <c r="L152" s="35"/>
    </row>
    <row r="153" spans="1:12" ht="17.25" customHeight="1" x14ac:dyDescent="0.15">
      <c r="A153" s="279" t="s">
        <v>7</v>
      </c>
      <c r="B153" s="280"/>
      <c r="C153" s="280"/>
      <c r="D153" s="280"/>
      <c r="E153" s="280"/>
      <c r="F153" s="281"/>
      <c r="G153" s="287"/>
      <c r="H153" s="314" t="s">
        <v>183</v>
      </c>
      <c r="I153" s="315"/>
      <c r="J153" s="314" t="s">
        <v>8</v>
      </c>
      <c r="K153" s="316"/>
      <c r="L153" s="36"/>
    </row>
    <row r="154" spans="1:12" ht="17.25" customHeight="1" x14ac:dyDescent="0.15">
      <c r="A154" s="289" t="s">
        <v>214</v>
      </c>
      <c r="B154" s="290" t="s">
        <v>242</v>
      </c>
      <c r="C154" s="291"/>
      <c r="D154" s="291"/>
      <c r="E154" s="291"/>
      <c r="F154" s="292"/>
      <c r="G154" s="287"/>
      <c r="H154" s="295"/>
      <c r="I154" s="296"/>
      <c r="J154" s="295"/>
      <c r="K154" s="299"/>
      <c r="L154" s="36"/>
    </row>
    <row r="155" spans="1:12" ht="17.25" customHeight="1" x14ac:dyDescent="0.15">
      <c r="A155" s="289"/>
      <c r="B155" s="293"/>
      <c r="C155" s="293"/>
      <c r="D155" s="293"/>
      <c r="E155" s="293"/>
      <c r="F155" s="294"/>
      <c r="G155" s="287"/>
      <c r="H155" s="295" t="s">
        <v>9</v>
      </c>
      <c r="I155" s="296"/>
      <c r="J155" s="295" t="s">
        <v>10</v>
      </c>
      <c r="K155" s="299"/>
      <c r="L155" s="36"/>
    </row>
    <row r="156" spans="1:12" ht="17.25" customHeight="1" x14ac:dyDescent="0.15">
      <c r="A156" s="56"/>
      <c r="F156" s="134"/>
      <c r="G156" s="287"/>
      <c r="H156" s="295"/>
      <c r="I156" s="296"/>
      <c r="J156" s="295"/>
      <c r="K156" s="299"/>
      <c r="L156" s="36"/>
    </row>
    <row r="157" spans="1:12" ht="17.25" customHeight="1" x14ac:dyDescent="0.15">
      <c r="A157" s="289" t="s">
        <v>214</v>
      </c>
      <c r="B157" s="290" t="str">
        <f>入力シート!C18&amp;"に高齢者等避難の発表"</f>
        <v>○○○に高齢者等避難の発表</v>
      </c>
      <c r="C157" s="291"/>
      <c r="D157" s="291"/>
      <c r="E157" s="291"/>
      <c r="F157" s="292"/>
      <c r="G157" s="287"/>
      <c r="H157" s="295" t="s">
        <v>213</v>
      </c>
      <c r="I157" s="296"/>
      <c r="J157" s="295" t="s">
        <v>8</v>
      </c>
      <c r="K157" s="299"/>
      <c r="L157" s="36"/>
    </row>
    <row r="158" spans="1:12" ht="17.25" customHeight="1" x14ac:dyDescent="0.15">
      <c r="A158" s="289"/>
      <c r="B158" s="293"/>
      <c r="C158" s="293"/>
      <c r="D158" s="293"/>
      <c r="E158" s="293"/>
      <c r="F158" s="294"/>
      <c r="G158" s="287"/>
      <c r="H158" s="295"/>
      <c r="I158" s="296"/>
      <c r="J158" s="295"/>
      <c r="K158" s="299"/>
      <c r="L158" s="36"/>
    </row>
    <row r="159" spans="1:12" ht="17.25" customHeight="1" x14ac:dyDescent="0.15">
      <c r="A159" s="135" t="str">
        <f>IF(B159&lt;&gt;"","Ø","")</f>
        <v/>
      </c>
      <c r="B159" s="321"/>
      <c r="C159" s="275"/>
      <c r="D159" s="275"/>
      <c r="E159" s="275"/>
      <c r="F159" s="276"/>
      <c r="G159" s="287"/>
      <c r="H159" s="295" t="s">
        <v>11</v>
      </c>
      <c r="I159" s="296"/>
      <c r="J159" s="295" t="s">
        <v>8</v>
      </c>
      <c r="K159" s="299"/>
      <c r="L159" s="36"/>
    </row>
    <row r="160" spans="1:12" ht="17.25" customHeight="1" x14ac:dyDescent="0.15">
      <c r="A160" s="139"/>
      <c r="B160" s="275"/>
      <c r="C160" s="275"/>
      <c r="D160" s="275"/>
      <c r="E160" s="275"/>
      <c r="F160" s="276"/>
      <c r="G160" s="287"/>
      <c r="H160" s="295"/>
      <c r="I160" s="296"/>
      <c r="J160" s="295"/>
      <c r="K160" s="299"/>
      <c r="L160" s="36"/>
    </row>
    <row r="161" spans="1:12" ht="17.25" customHeight="1" x14ac:dyDescent="0.15">
      <c r="A161" s="135" t="str">
        <f>IF(B161&lt;&gt;"","Ø","")</f>
        <v/>
      </c>
      <c r="B161" s="321"/>
      <c r="C161" s="275"/>
      <c r="D161" s="275"/>
      <c r="E161" s="275"/>
      <c r="F161" s="276"/>
      <c r="G161" s="287"/>
      <c r="H161" s="295" t="s">
        <v>12</v>
      </c>
      <c r="I161" s="296"/>
      <c r="J161" s="295" t="s">
        <v>10</v>
      </c>
      <c r="K161" s="299"/>
      <c r="L161" s="36"/>
    </row>
    <row r="162" spans="1:12" ht="17.25" customHeight="1" thickBot="1" x14ac:dyDescent="0.2">
      <c r="A162" s="140"/>
      <c r="B162" s="277"/>
      <c r="C162" s="277"/>
      <c r="D162" s="277"/>
      <c r="E162" s="277"/>
      <c r="F162" s="278"/>
      <c r="G162" s="287"/>
      <c r="H162" s="297"/>
      <c r="I162" s="298"/>
      <c r="J162" s="297"/>
      <c r="K162" s="300"/>
      <c r="L162" s="36"/>
    </row>
    <row r="163" spans="1:12" ht="17.25" customHeight="1" thickBot="1" x14ac:dyDescent="0.2">
      <c r="A163" s="57"/>
      <c r="B163" s="57"/>
      <c r="C163" s="123"/>
      <c r="D163" s="123"/>
      <c r="E163" s="123"/>
      <c r="F163" s="123"/>
      <c r="G163" s="125"/>
      <c r="H163" s="117"/>
      <c r="I163" s="117"/>
      <c r="J163" s="117"/>
      <c r="K163" s="117"/>
      <c r="L163" s="36"/>
    </row>
    <row r="164" spans="1:12" ht="17.25" customHeight="1" x14ac:dyDescent="0.15">
      <c r="A164" s="301" t="s">
        <v>24</v>
      </c>
      <c r="B164" s="302"/>
      <c r="C164" s="303"/>
      <c r="D164" s="303"/>
      <c r="E164" s="303"/>
      <c r="F164" s="304"/>
      <c r="G164" s="287"/>
      <c r="H164" s="305" t="s">
        <v>13</v>
      </c>
      <c r="I164" s="306"/>
      <c r="J164" s="305" t="s">
        <v>10</v>
      </c>
      <c r="K164" s="311"/>
      <c r="L164" s="35"/>
    </row>
    <row r="165" spans="1:12" ht="17.25" customHeight="1" x14ac:dyDescent="0.15">
      <c r="A165" s="289" t="s">
        <v>214</v>
      </c>
      <c r="B165" s="250" t="s">
        <v>243</v>
      </c>
      <c r="C165" s="319"/>
      <c r="D165" s="319"/>
      <c r="E165" s="319"/>
      <c r="F165" s="320"/>
      <c r="G165" s="287"/>
      <c r="H165" s="307"/>
      <c r="I165" s="308"/>
      <c r="J165" s="307"/>
      <c r="K165" s="312"/>
      <c r="L165" s="35"/>
    </row>
    <row r="166" spans="1:12" ht="17.25" customHeight="1" x14ac:dyDescent="0.15">
      <c r="A166" s="289"/>
      <c r="B166" s="293"/>
      <c r="C166" s="293"/>
      <c r="D166" s="293"/>
      <c r="E166" s="293"/>
      <c r="F166" s="294"/>
      <c r="G166" s="287"/>
      <c r="H166" s="307"/>
      <c r="I166" s="308"/>
      <c r="J166" s="307"/>
      <c r="K166" s="312"/>
      <c r="L166" s="35"/>
    </row>
    <row r="167" spans="1:12" ht="17.25" customHeight="1" x14ac:dyDescent="0.15">
      <c r="A167" s="137"/>
      <c r="B167" s="317"/>
      <c r="C167" s="317"/>
      <c r="D167" s="317"/>
      <c r="E167" s="317"/>
      <c r="F167" s="318"/>
      <c r="G167" s="287"/>
      <c r="H167" s="307"/>
      <c r="I167" s="308"/>
      <c r="J167" s="307"/>
      <c r="K167" s="312"/>
      <c r="L167" s="35"/>
    </row>
    <row r="168" spans="1:12" ht="17.25" customHeight="1" x14ac:dyDescent="0.15">
      <c r="A168" s="324" t="str">
        <f>IF(B168&lt;&gt;"","Ø","")</f>
        <v>Ø</v>
      </c>
      <c r="B168" s="250" t="str">
        <f>入力シート!C18&amp;"に避難指示の発令"</f>
        <v>○○○に避難指示の発令</v>
      </c>
      <c r="C168" s="319"/>
      <c r="D168" s="319"/>
      <c r="E168" s="319"/>
      <c r="F168" s="320"/>
      <c r="G168" s="287"/>
      <c r="H168" s="307"/>
      <c r="I168" s="308"/>
      <c r="J168" s="307"/>
      <c r="K168" s="312"/>
      <c r="L168" s="35"/>
    </row>
    <row r="169" spans="1:12" ht="17.25" customHeight="1" x14ac:dyDescent="0.15">
      <c r="A169" s="324"/>
      <c r="B169" s="293"/>
      <c r="C169" s="293"/>
      <c r="D169" s="293"/>
      <c r="E169" s="293"/>
      <c r="F169" s="294"/>
      <c r="G169" s="287"/>
      <c r="H169" s="307"/>
      <c r="I169" s="308"/>
      <c r="J169" s="307"/>
      <c r="K169" s="312"/>
      <c r="L169" s="35"/>
    </row>
    <row r="170" spans="1:12" ht="17.25" customHeight="1" x14ac:dyDescent="0.15">
      <c r="A170" s="136" t="str">
        <f>IF(B170&lt;&gt;"","Ø","")</f>
        <v/>
      </c>
      <c r="B170" s="321"/>
      <c r="C170" s="317"/>
      <c r="D170" s="317"/>
      <c r="E170" s="317"/>
      <c r="F170" s="318"/>
      <c r="G170" s="287"/>
      <c r="H170" s="307"/>
      <c r="I170" s="308"/>
      <c r="J170" s="307"/>
      <c r="K170" s="312"/>
      <c r="L170" s="35"/>
    </row>
    <row r="171" spans="1:12" ht="17.25" customHeight="1" thickBot="1" x14ac:dyDescent="0.2">
      <c r="A171" s="138"/>
      <c r="B171" s="322"/>
      <c r="C171" s="322"/>
      <c r="D171" s="322"/>
      <c r="E171" s="322"/>
      <c r="F171" s="323"/>
      <c r="G171" s="287"/>
      <c r="H171" s="309"/>
      <c r="I171" s="310"/>
      <c r="J171" s="309"/>
      <c r="K171" s="313"/>
      <c r="L171" s="35"/>
    </row>
    <row r="172" spans="1:12" ht="19.5" x14ac:dyDescent="0.15">
      <c r="A172" s="246" t="s">
        <v>208</v>
      </c>
      <c r="B172" s="246"/>
      <c r="C172" s="336"/>
      <c r="D172" s="336"/>
      <c r="E172" s="336"/>
      <c r="F172" s="336"/>
      <c r="G172" s="336"/>
      <c r="H172" s="336"/>
      <c r="I172" s="336"/>
      <c r="J172" s="336"/>
      <c r="K172" s="336"/>
      <c r="L172" s="35"/>
    </row>
    <row r="173" spans="1:12" ht="17.25" customHeight="1" x14ac:dyDescent="0.15">
      <c r="A173" s="337" t="s">
        <v>209</v>
      </c>
      <c r="B173" s="337"/>
      <c r="C173" s="338"/>
      <c r="D173" s="338"/>
      <c r="E173" s="338"/>
      <c r="F173" s="338"/>
      <c r="G173" s="338"/>
      <c r="H173" s="338"/>
      <c r="I173" s="338"/>
      <c r="J173" s="338"/>
      <c r="K173" s="338"/>
    </row>
    <row r="174" spans="1:12" ht="17.25" customHeight="1" x14ac:dyDescent="0.15">
      <c r="A174" s="339" t="s">
        <v>210</v>
      </c>
      <c r="B174" s="339"/>
      <c r="C174" s="339"/>
      <c r="D174" s="339"/>
      <c r="E174" s="339"/>
      <c r="F174" s="339"/>
      <c r="G174" s="339"/>
      <c r="H174" s="339"/>
      <c r="I174" s="339"/>
      <c r="J174" s="339"/>
      <c r="K174" s="339"/>
    </row>
    <row r="175" spans="1:12" ht="17.25" customHeight="1" x14ac:dyDescent="0.15"/>
    <row r="176" spans="1:12" ht="17.25" customHeight="1" x14ac:dyDescent="0.15"/>
    <row r="177" spans="1:12" ht="17.25" customHeight="1" x14ac:dyDescent="0.15">
      <c r="A177" s="153" t="s">
        <v>245</v>
      </c>
    </row>
    <row r="178" spans="1:12" ht="6" customHeight="1" thickBot="1" x14ac:dyDescent="0.2">
      <c r="A178" s="153"/>
    </row>
    <row r="179" spans="1:12" ht="17.25" customHeight="1" x14ac:dyDescent="0.15">
      <c r="A179" s="341" t="str">
        <f>入力シート!B39</f>
        <v>○○○○</v>
      </c>
      <c r="B179" s="342"/>
      <c r="C179" s="342"/>
      <c r="D179" s="342"/>
      <c r="E179" s="342"/>
      <c r="F179" s="342"/>
      <c r="G179" s="342"/>
      <c r="H179" s="342"/>
      <c r="I179" s="342"/>
      <c r="J179" s="342"/>
      <c r="K179" s="343"/>
    </row>
    <row r="180" spans="1:12" ht="17.25" customHeight="1" x14ac:dyDescent="0.15">
      <c r="A180" s="344"/>
      <c r="B180" s="345"/>
      <c r="C180" s="345"/>
      <c r="D180" s="345"/>
      <c r="E180" s="345"/>
      <c r="F180" s="345"/>
      <c r="G180" s="345"/>
      <c r="H180" s="345"/>
      <c r="I180" s="345"/>
      <c r="J180" s="345"/>
      <c r="K180" s="346"/>
    </row>
    <row r="181" spans="1:12" ht="17.25" customHeight="1" thickBot="1" x14ac:dyDescent="0.2">
      <c r="A181" s="347"/>
      <c r="B181" s="348"/>
      <c r="C181" s="348"/>
      <c r="D181" s="348"/>
      <c r="E181" s="348"/>
      <c r="F181" s="348"/>
      <c r="G181" s="348"/>
      <c r="H181" s="348"/>
      <c r="I181" s="348"/>
      <c r="J181" s="348"/>
      <c r="K181" s="349"/>
    </row>
    <row r="182" spans="1:12" ht="17.25" customHeight="1" x14ac:dyDescent="0.15">
      <c r="A182" s="154" t="s">
        <v>246</v>
      </c>
    </row>
    <row r="183" spans="1:12" ht="17.25" customHeight="1" x14ac:dyDescent="0.15"/>
    <row r="184" spans="1:12" ht="17.25" customHeight="1" x14ac:dyDescent="0.15"/>
    <row r="185" spans="1:12" ht="17.25" customHeight="1" x14ac:dyDescent="0.15"/>
    <row r="186" spans="1:12" ht="17.25" x14ac:dyDescent="0.15">
      <c r="A186" s="246" t="s">
        <v>185</v>
      </c>
      <c r="B186" s="246"/>
      <c r="C186" s="246"/>
      <c r="D186" s="246"/>
      <c r="E186" s="246"/>
      <c r="F186" s="246"/>
      <c r="G186" s="246"/>
      <c r="H186" s="246"/>
      <c r="I186" s="246"/>
      <c r="J186" s="246"/>
      <c r="K186" s="246"/>
      <c r="L186" s="119"/>
    </row>
    <row r="187" spans="1:12" ht="17.25" x14ac:dyDescent="0.15">
      <c r="A187" s="246" t="s">
        <v>14</v>
      </c>
      <c r="B187" s="246"/>
      <c r="C187" s="246"/>
      <c r="D187" s="246"/>
      <c r="E187" s="246"/>
      <c r="F187" s="246"/>
      <c r="G187" s="246"/>
      <c r="H187" s="246"/>
      <c r="I187" s="246"/>
      <c r="J187" s="246"/>
      <c r="K187" s="246"/>
      <c r="L187" s="119"/>
    </row>
    <row r="188" spans="1:12" ht="18" x14ac:dyDescent="0.15">
      <c r="A188" s="340" t="s">
        <v>15</v>
      </c>
      <c r="B188" s="340"/>
      <c r="C188" s="340"/>
      <c r="D188" s="340"/>
      <c r="E188" s="340"/>
      <c r="F188" s="340"/>
      <c r="G188" s="340"/>
      <c r="H188" s="340"/>
      <c r="I188" s="340"/>
      <c r="J188" s="340"/>
      <c r="K188" s="340"/>
      <c r="L188" s="38"/>
    </row>
    <row r="189" spans="1:12" ht="18" thickBot="1" x14ac:dyDescent="0.2">
      <c r="A189" s="2"/>
      <c r="B189" s="2"/>
    </row>
    <row r="190" spans="1:12" ht="17.25" x14ac:dyDescent="0.15">
      <c r="A190" s="41" t="s">
        <v>16</v>
      </c>
      <c r="B190" s="42"/>
      <c r="C190" s="42"/>
      <c r="D190" s="43"/>
      <c r="E190" s="325" t="s">
        <v>17</v>
      </c>
      <c r="F190" s="325"/>
      <c r="G190" s="325"/>
      <c r="H190" s="325"/>
      <c r="I190" s="325"/>
      <c r="J190" s="325"/>
      <c r="K190" s="326"/>
      <c r="L190" s="37"/>
    </row>
    <row r="191" spans="1:12" ht="18" x14ac:dyDescent="0.15">
      <c r="A191" s="45" t="s">
        <v>37</v>
      </c>
      <c r="B191" s="130"/>
      <c r="C191" s="11"/>
      <c r="D191" s="327" t="s">
        <v>226</v>
      </c>
      <c r="E191" s="328"/>
      <c r="F191" s="328"/>
      <c r="G191" s="328"/>
      <c r="H191" s="328"/>
      <c r="I191" s="328"/>
      <c r="J191" s="328"/>
      <c r="K191" s="329"/>
      <c r="L191" s="38"/>
    </row>
    <row r="192" spans="1:12" ht="18" x14ac:dyDescent="0.15">
      <c r="A192" s="46"/>
      <c r="B192" s="47"/>
      <c r="C192" s="47"/>
      <c r="D192" s="330" t="s">
        <v>230</v>
      </c>
      <c r="E192" s="246"/>
      <c r="F192" s="246"/>
      <c r="G192" s="246"/>
      <c r="H192" s="246"/>
      <c r="I192" s="246"/>
      <c r="J192" s="246"/>
      <c r="K192" s="331"/>
      <c r="L192" s="38"/>
    </row>
    <row r="193" spans="1:15" ht="18" x14ac:dyDescent="0.15">
      <c r="A193" s="46"/>
      <c r="B193" s="47"/>
      <c r="C193" s="47"/>
      <c r="D193" s="330" t="s">
        <v>26</v>
      </c>
      <c r="E193" s="246"/>
      <c r="F193" s="246"/>
      <c r="G193" s="246"/>
      <c r="H193" s="246"/>
      <c r="I193" s="246"/>
      <c r="J193" s="246"/>
      <c r="K193" s="331"/>
      <c r="L193" s="38"/>
    </row>
    <row r="194" spans="1:15" ht="18" customHeight="1" x14ac:dyDescent="0.15">
      <c r="A194" s="48"/>
      <c r="B194" s="131"/>
      <c r="C194" s="49"/>
      <c r="D194" s="13" t="s">
        <v>25</v>
      </c>
      <c r="E194" s="332" t="s">
        <v>238</v>
      </c>
      <c r="F194" s="332"/>
      <c r="G194" s="333"/>
      <c r="H194" s="333"/>
      <c r="I194" s="333"/>
      <c r="J194" s="333"/>
      <c r="K194" s="333"/>
      <c r="L194" s="121"/>
    </row>
    <row r="195" spans="1:15" ht="18" x14ac:dyDescent="0.15">
      <c r="A195" s="16" t="s">
        <v>27</v>
      </c>
      <c r="B195" s="120"/>
      <c r="C195" s="122"/>
      <c r="D195" s="327" t="s">
        <v>26</v>
      </c>
      <c r="E195" s="334"/>
      <c r="F195" s="334"/>
      <c r="G195" s="334"/>
      <c r="H195" s="334"/>
      <c r="I195" s="334"/>
      <c r="J195" s="334"/>
      <c r="K195" s="335"/>
      <c r="L195" s="39"/>
    </row>
    <row r="196" spans="1:15" ht="17.25" customHeight="1" x14ac:dyDescent="0.15">
      <c r="A196" s="17" t="s">
        <v>28</v>
      </c>
      <c r="B196" s="119"/>
      <c r="C196" s="14"/>
      <c r="D196" s="8" t="s">
        <v>25</v>
      </c>
      <c r="E196" s="247" t="s">
        <v>231</v>
      </c>
      <c r="F196" s="247"/>
      <c r="G196" s="247"/>
      <c r="H196" s="247"/>
      <c r="I196" s="247"/>
      <c r="J196" s="247"/>
      <c r="K196" s="350"/>
      <c r="L196" s="124"/>
    </row>
    <row r="197" spans="1:15" ht="17.25" x14ac:dyDescent="0.15">
      <c r="A197" s="17"/>
      <c r="B197" s="119"/>
      <c r="C197" s="14"/>
      <c r="E197" s="247"/>
      <c r="F197" s="247"/>
      <c r="G197" s="247"/>
      <c r="H197" s="247"/>
      <c r="I197" s="247"/>
      <c r="J197" s="247"/>
      <c r="K197" s="350"/>
      <c r="L197" s="124"/>
      <c r="M197" s="144"/>
    </row>
    <row r="198" spans="1:15" ht="17.25" x14ac:dyDescent="0.15">
      <c r="A198" s="17"/>
      <c r="B198" s="119"/>
      <c r="C198" s="14"/>
      <c r="E198" s="247"/>
      <c r="F198" s="247"/>
      <c r="G198" s="247"/>
      <c r="H198" s="247"/>
      <c r="I198" s="247"/>
      <c r="J198" s="247"/>
      <c r="K198" s="350"/>
      <c r="L198" s="124"/>
    </row>
    <row r="199" spans="1:15" ht="17.25" customHeight="1" x14ac:dyDescent="0.15">
      <c r="A199" s="17"/>
      <c r="B199" s="119"/>
      <c r="C199" s="14"/>
      <c r="D199" s="8" t="s">
        <v>25</v>
      </c>
      <c r="E199" s="247" t="s">
        <v>232</v>
      </c>
      <c r="F199" s="247"/>
      <c r="G199" s="247"/>
      <c r="H199" s="247"/>
      <c r="I199" s="247"/>
      <c r="J199" s="247"/>
      <c r="K199" s="350"/>
      <c r="L199" s="124"/>
    </row>
    <row r="200" spans="1:15" ht="17.25" customHeight="1" x14ac:dyDescent="0.15">
      <c r="A200" s="18"/>
      <c r="B200" s="132"/>
      <c r="C200" s="15"/>
      <c r="E200" s="247"/>
      <c r="F200" s="247"/>
      <c r="G200" s="247"/>
      <c r="H200" s="247"/>
      <c r="I200" s="247"/>
      <c r="J200" s="247"/>
      <c r="K200" s="350"/>
      <c r="L200" s="124"/>
    </row>
    <row r="201" spans="1:15" ht="17.25" customHeight="1" x14ac:dyDescent="0.15">
      <c r="A201" s="18"/>
      <c r="B201" s="132"/>
      <c r="C201" s="15"/>
      <c r="E201" s="247"/>
      <c r="F201" s="247"/>
      <c r="G201" s="247"/>
      <c r="H201" s="247"/>
      <c r="I201" s="247"/>
      <c r="J201" s="247"/>
      <c r="K201" s="350"/>
      <c r="L201" s="124"/>
      <c r="M201" s="144"/>
    </row>
    <row r="202" spans="1:15" ht="17.25" customHeight="1" x14ac:dyDescent="0.15">
      <c r="A202" s="18"/>
      <c r="B202" s="132"/>
      <c r="C202" s="15"/>
      <c r="D202" s="8" t="s">
        <v>25</v>
      </c>
      <c r="E202" s="247" t="s">
        <v>260</v>
      </c>
      <c r="F202" s="247"/>
      <c r="G202" s="247"/>
      <c r="H202" s="247"/>
      <c r="I202" s="247"/>
      <c r="J202" s="247"/>
      <c r="K202" s="350"/>
      <c r="L202" s="124"/>
    </row>
    <row r="203" spans="1:15" ht="17.25" customHeight="1" x14ac:dyDescent="0.15">
      <c r="A203" s="18"/>
      <c r="B203" s="132"/>
      <c r="C203" s="10"/>
      <c r="D203" s="143"/>
      <c r="E203" s="247"/>
      <c r="F203" s="247"/>
      <c r="G203" s="247"/>
      <c r="H203" s="247"/>
      <c r="I203" s="247"/>
      <c r="J203" s="247"/>
      <c r="K203" s="350"/>
      <c r="L203" s="124"/>
    </row>
    <row r="204" spans="1:15" ht="17.25" customHeight="1" x14ac:dyDescent="0.15">
      <c r="A204" s="19"/>
      <c r="B204" s="133"/>
      <c r="C204" s="12"/>
      <c r="D204" s="44"/>
      <c r="E204" s="351"/>
      <c r="F204" s="351"/>
      <c r="G204" s="351"/>
      <c r="H204" s="351"/>
      <c r="I204" s="351"/>
      <c r="J204" s="351"/>
      <c r="K204" s="332"/>
      <c r="L204" s="124"/>
    </row>
    <row r="205" spans="1:15" ht="17.25" customHeight="1" x14ac:dyDescent="0.15">
      <c r="A205" s="352" t="s">
        <v>229</v>
      </c>
      <c r="B205" s="353"/>
      <c r="C205" s="354"/>
      <c r="D205" s="360" t="s">
        <v>233</v>
      </c>
      <c r="E205" s="334"/>
      <c r="F205" s="334"/>
      <c r="G205" s="334"/>
      <c r="H205" s="334"/>
      <c r="I205" s="334"/>
      <c r="J205" s="334"/>
      <c r="K205" s="335"/>
      <c r="L205" s="119"/>
    </row>
    <row r="206" spans="1:15" ht="17.25" customHeight="1" x14ac:dyDescent="0.15">
      <c r="A206" s="355"/>
      <c r="B206" s="247"/>
      <c r="C206" s="356"/>
      <c r="D206" s="246" t="s">
        <v>201</v>
      </c>
      <c r="E206" s="246"/>
      <c r="F206" s="246"/>
      <c r="G206" s="246"/>
      <c r="H206" s="246"/>
      <c r="I206" s="246"/>
      <c r="J206" s="246"/>
      <c r="K206" s="331"/>
      <c r="L206" s="119"/>
      <c r="O206" s="145"/>
    </row>
    <row r="207" spans="1:15" ht="17.25" customHeight="1" x14ac:dyDescent="0.15">
      <c r="A207" s="355"/>
      <c r="B207" s="247"/>
      <c r="C207" s="356"/>
      <c r="D207" s="246" t="s">
        <v>202</v>
      </c>
      <c r="E207" s="246"/>
      <c r="F207" s="246"/>
      <c r="G207" s="246"/>
      <c r="H207" s="246"/>
      <c r="I207" s="246"/>
      <c r="J207" s="246"/>
      <c r="K207" s="331"/>
      <c r="L207" s="119"/>
    </row>
    <row r="208" spans="1:15" ht="17.25" customHeight="1" x14ac:dyDescent="0.15">
      <c r="A208" s="355"/>
      <c r="B208" s="247"/>
      <c r="C208" s="356"/>
      <c r="D208" s="246" t="s">
        <v>230</v>
      </c>
      <c r="E208" s="246"/>
      <c r="F208" s="246"/>
      <c r="G208" s="246"/>
      <c r="H208" s="246"/>
      <c r="I208" s="246"/>
      <c r="J208" s="246"/>
      <c r="K208" s="331"/>
      <c r="L208" s="119"/>
    </row>
    <row r="209" spans="1:12" ht="17.25" customHeight="1" x14ac:dyDescent="0.15">
      <c r="A209" s="355"/>
      <c r="B209" s="247"/>
      <c r="C209" s="356"/>
      <c r="D209" s="246" t="s">
        <v>26</v>
      </c>
      <c r="E209" s="246"/>
      <c r="F209" s="246"/>
      <c r="G209" s="246"/>
      <c r="H209" s="246"/>
      <c r="I209" s="246"/>
      <c r="J209" s="246"/>
      <c r="K209" s="331"/>
      <c r="L209" s="124"/>
    </row>
    <row r="210" spans="1:12" ht="17.25" customHeight="1" x14ac:dyDescent="0.15">
      <c r="A210" s="355"/>
      <c r="B210" s="247"/>
      <c r="C210" s="356"/>
      <c r="D210" s="8" t="s">
        <v>224</v>
      </c>
      <c r="E210" s="361" t="s">
        <v>225</v>
      </c>
      <c r="F210" s="361"/>
      <c r="G210" s="361"/>
      <c r="H210" s="361"/>
      <c r="I210" s="361"/>
      <c r="J210" s="361"/>
      <c r="K210" s="362"/>
      <c r="L210" s="124"/>
    </row>
    <row r="211" spans="1:12" ht="17.25" customHeight="1" thickBot="1" x14ac:dyDescent="0.2">
      <c r="A211" s="357"/>
      <c r="B211" s="358"/>
      <c r="C211" s="359"/>
      <c r="D211" s="142"/>
      <c r="E211" s="381"/>
      <c r="F211" s="381"/>
      <c r="G211" s="381"/>
      <c r="H211" s="381"/>
      <c r="I211" s="381"/>
      <c r="J211" s="381"/>
      <c r="K211" s="382"/>
      <c r="L211" s="119"/>
    </row>
    <row r="212" spans="1:12" ht="17.25" customHeight="1" x14ac:dyDescent="0.15">
      <c r="A212" s="58" t="s">
        <v>38</v>
      </c>
      <c r="B212" s="58"/>
      <c r="C212" s="383" t="s">
        <v>39</v>
      </c>
      <c r="D212" s="383"/>
      <c r="E212" s="383"/>
      <c r="F212" s="383"/>
      <c r="G212" s="383"/>
      <c r="H212" s="383"/>
      <c r="I212" s="383"/>
      <c r="J212" s="383"/>
      <c r="K212" s="383"/>
      <c r="L212" s="124"/>
    </row>
    <row r="213" spans="1:12" ht="17.25" customHeight="1" x14ac:dyDescent="0.15">
      <c r="A213" s="59"/>
      <c r="B213" s="59"/>
      <c r="C213" s="250"/>
      <c r="D213" s="250"/>
      <c r="E213" s="250"/>
      <c r="F213" s="250"/>
      <c r="G213" s="250"/>
      <c r="H213" s="250"/>
      <c r="I213" s="250"/>
      <c r="J213" s="250"/>
      <c r="K213" s="250"/>
      <c r="L213" s="124"/>
    </row>
    <row r="214" spans="1:12" ht="17.25" customHeight="1" x14ac:dyDescent="0.15">
      <c r="A214" s="59" t="s">
        <v>38</v>
      </c>
      <c r="B214" s="59"/>
      <c r="C214" s="250" t="s">
        <v>191</v>
      </c>
      <c r="D214" s="250"/>
      <c r="E214" s="250"/>
      <c r="F214" s="250"/>
      <c r="G214" s="250"/>
      <c r="H214" s="250"/>
      <c r="I214" s="250"/>
      <c r="J214" s="250"/>
      <c r="K214" s="250"/>
      <c r="L214" s="124"/>
    </row>
    <row r="215" spans="1:12" ht="17.25" customHeight="1" x14ac:dyDescent="0.15">
      <c r="A215" s="59"/>
      <c r="B215" s="59"/>
      <c r="C215" s="250"/>
      <c r="D215" s="250"/>
      <c r="E215" s="250"/>
      <c r="F215" s="250"/>
      <c r="G215" s="250"/>
      <c r="H215" s="250"/>
      <c r="I215" s="250"/>
      <c r="J215" s="250"/>
      <c r="K215" s="250"/>
      <c r="L215" s="124"/>
    </row>
    <row r="216" spans="1:12" ht="17.25" customHeight="1" x14ac:dyDescent="0.15">
      <c r="A216" s="124"/>
      <c r="B216" s="124"/>
      <c r="C216" s="124"/>
      <c r="D216" s="124"/>
      <c r="E216" s="124"/>
      <c r="F216" s="124"/>
      <c r="G216" s="124"/>
      <c r="H216" s="124"/>
      <c r="I216" s="124"/>
      <c r="J216" s="124"/>
      <c r="K216" s="124"/>
      <c r="L216" s="124"/>
    </row>
    <row r="217" spans="1:12" ht="17.25" x14ac:dyDescent="0.15">
      <c r="A217" s="246" t="s">
        <v>263</v>
      </c>
      <c r="B217" s="246"/>
      <c r="C217" s="246"/>
      <c r="D217" s="246"/>
      <c r="E217" s="246"/>
      <c r="F217" s="246"/>
      <c r="G217" s="246"/>
      <c r="H217" s="246"/>
      <c r="I217" s="246"/>
      <c r="J217" s="246"/>
      <c r="K217" s="246"/>
      <c r="L217" s="119"/>
    </row>
    <row r="218" spans="1:12" ht="17.25" customHeight="1" x14ac:dyDescent="0.15">
      <c r="A218" s="250" t="s">
        <v>184</v>
      </c>
      <c r="B218" s="250"/>
      <c r="C218" s="250"/>
      <c r="D218" s="250"/>
      <c r="E218" s="250"/>
      <c r="F218" s="250"/>
      <c r="G218" s="250"/>
      <c r="H218" s="250"/>
      <c r="I218" s="250"/>
      <c r="J218" s="250"/>
      <c r="K218" s="250"/>
      <c r="L218" s="124"/>
    </row>
    <row r="219" spans="1:12" ht="17.25" customHeight="1" x14ac:dyDescent="0.15">
      <c r="A219" s="250"/>
      <c r="B219" s="250"/>
      <c r="C219" s="250"/>
      <c r="D219" s="250"/>
      <c r="E219" s="250"/>
      <c r="F219" s="250"/>
      <c r="G219" s="250"/>
      <c r="H219" s="250"/>
      <c r="I219" s="250"/>
      <c r="J219" s="250"/>
      <c r="K219" s="250"/>
      <c r="L219" s="124"/>
    </row>
    <row r="220" spans="1:12" ht="18" customHeight="1" x14ac:dyDescent="0.15">
      <c r="A220" s="247" t="s">
        <v>227</v>
      </c>
      <c r="B220" s="247"/>
      <c r="C220" s="247"/>
      <c r="D220" s="247"/>
      <c r="E220" s="247"/>
      <c r="F220" s="247"/>
      <c r="G220" s="247"/>
      <c r="H220" s="247"/>
      <c r="I220" s="247"/>
      <c r="J220" s="247"/>
      <c r="K220" s="247"/>
      <c r="L220" s="124"/>
    </row>
    <row r="221" spans="1:12" ht="18" customHeight="1" x14ac:dyDescent="0.15">
      <c r="A221" s="247"/>
      <c r="B221" s="247"/>
      <c r="C221" s="247"/>
      <c r="D221" s="247"/>
      <c r="E221" s="247"/>
      <c r="F221" s="247"/>
      <c r="G221" s="247"/>
      <c r="H221" s="247"/>
      <c r="I221" s="247"/>
      <c r="J221" s="247"/>
      <c r="K221" s="247"/>
      <c r="L221" s="124"/>
    </row>
    <row r="222" spans="1:12" ht="18" customHeight="1" x14ac:dyDescent="0.15">
      <c r="A222" s="247"/>
      <c r="B222" s="247"/>
      <c r="C222" s="247"/>
      <c r="D222" s="247"/>
      <c r="E222" s="247"/>
      <c r="F222" s="247"/>
      <c r="G222" s="247"/>
      <c r="H222" s="247"/>
      <c r="I222" s="247"/>
      <c r="J222" s="247"/>
      <c r="K222" s="247"/>
      <c r="L222" s="124"/>
    </row>
    <row r="223" spans="1:12" ht="18" customHeight="1" x14ac:dyDescent="0.15">
      <c r="C223" s="247"/>
      <c r="D223" s="247"/>
      <c r="E223" s="247"/>
      <c r="F223" s="247"/>
      <c r="G223" s="247"/>
      <c r="H223" s="247"/>
      <c r="I223" s="247"/>
      <c r="J223" s="247"/>
      <c r="K223" s="247"/>
      <c r="L223" s="124"/>
    </row>
    <row r="224" spans="1:12" ht="17.25" customHeight="1" x14ac:dyDescent="0.15">
      <c r="A224" s="123"/>
      <c r="B224" s="123"/>
      <c r="C224" s="123"/>
      <c r="D224" s="123"/>
      <c r="E224" s="123"/>
      <c r="F224" s="123"/>
      <c r="G224" s="123"/>
      <c r="H224" s="123"/>
      <c r="I224" s="123"/>
      <c r="J224" s="123"/>
      <c r="K224" s="123"/>
      <c r="L224" s="124"/>
    </row>
    <row r="225" spans="1:12" ht="17.25" customHeight="1" x14ac:dyDescent="0.15">
      <c r="A225" s="151"/>
      <c r="B225" s="151"/>
      <c r="C225" s="151"/>
      <c r="D225" s="151"/>
      <c r="E225" s="151"/>
      <c r="F225" s="151"/>
      <c r="G225" s="151"/>
      <c r="H225" s="151"/>
      <c r="I225" s="151"/>
      <c r="J225" s="151"/>
      <c r="K225" s="151"/>
      <c r="L225" s="152"/>
    </row>
    <row r="226" spans="1:12" ht="17.25" customHeight="1" x14ac:dyDescent="0.15">
      <c r="A226" s="151"/>
      <c r="B226" s="151"/>
      <c r="C226" s="151"/>
      <c r="D226" s="151"/>
      <c r="E226" s="151"/>
      <c r="F226" s="151"/>
      <c r="G226" s="151"/>
      <c r="H226" s="151"/>
      <c r="I226" s="151"/>
      <c r="J226" s="151"/>
      <c r="K226" s="151"/>
      <c r="L226" s="152"/>
    </row>
    <row r="227" spans="1:12" ht="17.25" customHeight="1" x14ac:dyDescent="0.15">
      <c r="A227" s="151"/>
      <c r="B227" s="151"/>
      <c r="C227" s="151"/>
      <c r="D227" s="151"/>
      <c r="E227" s="151"/>
      <c r="F227" s="151"/>
      <c r="G227" s="151"/>
      <c r="H227" s="151"/>
      <c r="I227" s="151"/>
      <c r="J227" s="151"/>
      <c r="K227" s="151"/>
      <c r="L227" s="152"/>
    </row>
    <row r="228" spans="1:12" ht="17.25" customHeight="1" x14ac:dyDescent="0.15">
      <c r="A228" s="151"/>
      <c r="B228" s="151"/>
      <c r="C228" s="151"/>
      <c r="D228" s="151"/>
      <c r="E228" s="151"/>
      <c r="F228" s="151"/>
      <c r="G228" s="151"/>
      <c r="H228" s="151"/>
      <c r="I228" s="151"/>
      <c r="J228" s="151"/>
      <c r="K228" s="151"/>
      <c r="L228" s="152"/>
    </row>
    <row r="229" spans="1:12" ht="17.25" customHeight="1" x14ac:dyDescent="0.15">
      <c r="A229" s="151"/>
      <c r="B229" s="151"/>
      <c r="C229" s="151"/>
      <c r="D229" s="151"/>
      <c r="E229" s="151"/>
      <c r="F229" s="151"/>
      <c r="G229" s="151"/>
      <c r="H229" s="151"/>
      <c r="I229" s="151"/>
      <c r="J229" s="151"/>
      <c r="K229" s="151"/>
      <c r="L229" s="152"/>
    </row>
    <row r="230" spans="1:12" ht="17.25" customHeight="1" x14ac:dyDescent="0.15">
      <c r="A230" s="151"/>
      <c r="B230" s="151"/>
      <c r="C230" s="151"/>
      <c r="D230" s="151"/>
      <c r="E230" s="151"/>
      <c r="F230" s="151"/>
      <c r="G230" s="151"/>
      <c r="H230" s="151"/>
      <c r="I230" s="151"/>
      <c r="J230" s="151"/>
      <c r="K230" s="151"/>
      <c r="L230" s="152"/>
    </row>
    <row r="231" spans="1:12" ht="17.25" customHeight="1" x14ac:dyDescent="0.15">
      <c r="A231" s="123"/>
      <c r="B231" s="123"/>
      <c r="C231" s="123"/>
      <c r="D231" s="123"/>
      <c r="E231" s="123"/>
      <c r="F231" s="123"/>
      <c r="G231" s="123"/>
      <c r="H231" s="123"/>
      <c r="I231" s="123"/>
      <c r="J231" s="123"/>
      <c r="K231" s="123"/>
      <c r="L231" s="124"/>
    </row>
    <row r="232" spans="1:12" ht="17.25" customHeight="1" x14ac:dyDescent="0.15">
      <c r="A232" s="123"/>
      <c r="B232" s="123"/>
      <c r="C232" s="123"/>
      <c r="D232" s="123"/>
      <c r="E232" s="123"/>
      <c r="F232" s="123"/>
      <c r="G232" s="123"/>
      <c r="H232" s="123"/>
      <c r="I232" s="123"/>
      <c r="J232" s="123"/>
      <c r="K232" s="123"/>
      <c r="L232" s="124"/>
    </row>
    <row r="233" spans="1:12" ht="17.25" x14ac:dyDescent="0.15">
      <c r="A233" s="246" t="s">
        <v>186</v>
      </c>
      <c r="B233" s="246"/>
      <c r="C233" s="246"/>
      <c r="D233" s="246"/>
      <c r="E233" s="246"/>
      <c r="F233" s="246"/>
      <c r="G233" s="246"/>
      <c r="H233" s="246"/>
      <c r="I233" s="246"/>
      <c r="J233" s="246"/>
      <c r="K233" s="246"/>
      <c r="L233" s="119"/>
    </row>
    <row r="234" spans="1:12" ht="17.25" x14ac:dyDescent="0.15">
      <c r="A234" s="246" t="s">
        <v>179</v>
      </c>
      <c r="B234" s="246"/>
      <c r="C234" s="246"/>
      <c r="D234" s="246"/>
      <c r="E234" s="246"/>
      <c r="F234" s="246"/>
      <c r="G234" s="246"/>
      <c r="H234" s="246"/>
      <c r="I234" s="246"/>
      <c r="J234" s="246"/>
      <c r="K234" s="246"/>
      <c r="L234" s="119"/>
    </row>
    <row r="235" spans="1:12" ht="17.25" customHeight="1" x14ac:dyDescent="0.15">
      <c r="A235" s="247" t="s">
        <v>181</v>
      </c>
      <c r="B235" s="247"/>
      <c r="C235" s="247"/>
      <c r="D235" s="247"/>
      <c r="E235" s="247"/>
      <c r="F235" s="247"/>
      <c r="G235" s="247"/>
      <c r="H235" s="247"/>
      <c r="I235" s="247"/>
      <c r="J235" s="247"/>
      <c r="K235" s="247"/>
      <c r="L235" s="124"/>
    </row>
    <row r="236" spans="1:12" ht="17.25" customHeight="1" x14ac:dyDescent="0.15">
      <c r="A236" s="247"/>
      <c r="B236" s="247"/>
      <c r="C236" s="247"/>
      <c r="D236" s="247"/>
      <c r="E236" s="247"/>
      <c r="F236" s="247"/>
      <c r="G236" s="247"/>
      <c r="H236" s="247"/>
      <c r="I236" s="247"/>
      <c r="J236" s="247"/>
      <c r="K236" s="247"/>
      <c r="L236" s="124"/>
    </row>
    <row r="237" spans="1:12" ht="17.25" customHeight="1" x14ac:dyDescent="0.15">
      <c r="A237" s="247"/>
      <c r="B237" s="247"/>
      <c r="C237" s="247"/>
      <c r="D237" s="247"/>
      <c r="E237" s="247"/>
      <c r="F237" s="247"/>
      <c r="G237" s="247"/>
      <c r="H237" s="247"/>
      <c r="I237" s="247"/>
      <c r="J237" s="247"/>
      <c r="K237" s="247"/>
      <c r="L237" s="124"/>
    </row>
    <row r="238" spans="1:12" ht="17.25" customHeight="1" x14ac:dyDescent="0.15">
      <c r="A238" s="247"/>
      <c r="B238" s="247"/>
      <c r="C238" s="247"/>
      <c r="D238" s="247"/>
      <c r="E238" s="247"/>
      <c r="F238" s="247"/>
      <c r="G238" s="247"/>
      <c r="H238" s="247"/>
      <c r="I238" s="247"/>
      <c r="J238" s="247"/>
      <c r="K238" s="247"/>
      <c r="L238" s="124"/>
    </row>
    <row r="239" spans="1:12" ht="17.25" x14ac:dyDescent="0.15">
      <c r="A239" s="2"/>
      <c r="B239" s="2"/>
      <c r="C239" s="10"/>
      <c r="D239" s="10"/>
      <c r="E239" s="10"/>
      <c r="F239" s="10"/>
      <c r="G239" s="10"/>
      <c r="H239" s="10"/>
      <c r="I239" s="10"/>
      <c r="J239" s="10"/>
      <c r="K239" s="10"/>
      <c r="L239" s="10"/>
    </row>
    <row r="240" spans="1:12" ht="17.25" x14ac:dyDescent="0.15">
      <c r="A240" s="246" t="s">
        <v>18</v>
      </c>
      <c r="B240" s="246"/>
      <c r="C240" s="246"/>
      <c r="D240" s="246"/>
      <c r="E240" s="246"/>
      <c r="F240" s="246"/>
      <c r="G240" s="246"/>
      <c r="H240" s="246"/>
      <c r="I240" s="246"/>
      <c r="J240" s="246"/>
      <c r="K240" s="246"/>
      <c r="L240" s="119"/>
    </row>
    <row r="241" spans="1:12" ht="17.25" customHeight="1" x14ac:dyDescent="0.15">
      <c r="A241" s="247" t="s">
        <v>177</v>
      </c>
      <c r="B241" s="247"/>
      <c r="C241" s="247"/>
      <c r="D241" s="247"/>
      <c r="E241" s="247"/>
      <c r="F241" s="247"/>
      <c r="G241" s="247"/>
      <c r="H241" s="247"/>
      <c r="I241" s="247"/>
      <c r="J241" s="247"/>
      <c r="K241" s="247"/>
      <c r="L241" s="124"/>
    </row>
    <row r="242" spans="1:12" ht="17.25" customHeight="1" x14ac:dyDescent="0.15">
      <c r="A242" s="247"/>
      <c r="B242" s="247"/>
      <c r="C242" s="247"/>
      <c r="D242" s="247"/>
      <c r="E242" s="247"/>
      <c r="F242" s="247"/>
      <c r="G242" s="247"/>
      <c r="H242" s="247"/>
      <c r="I242" s="247"/>
      <c r="J242" s="247"/>
      <c r="K242" s="247"/>
      <c r="L242" s="124"/>
    </row>
    <row r="243" spans="1:12" ht="17.25" x14ac:dyDescent="0.15">
      <c r="A243" s="2"/>
      <c r="B243" s="2"/>
      <c r="C243" s="10"/>
      <c r="D243" s="10"/>
      <c r="E243" s="10"/>
      <c r="F243" s="10"/>
      <c r="G243" s="10"/>
      <c r="H243" s="10"/>
      <c r="I243" s="10"/>
      <c r="J243" s="10"/>
      <c r="K243" s="10"/>
      <c r="L243" s="10"/>
    </row>
    <row r="244" spans="1:12" ht="17.25" x14ac:dyDescent="0.15">
      <c r="A244" s="246" t="s">
        <v>57</v>
      </c>
      <c r="B244" s="246"/>
      <c r="C244" s="246"/>
      <c r="D244" s="246"/>
      <c r="E244" s="246"/>
      <c r="F244" s="246"/>
      <c r="G244" s="246"/>
      <c r="H244" s="246"/>
      <c r="I244" s="246"/>
      <c r="J244" s="246"/>
      <c r="K244" s="246"/>
      <c r="L244" s="119"/>
    </row>
    <row r="245" spans="1:12" ht="17.25" customHeight="1" x14ac:dyDescent="0.15">
      <c r="A245" s="247" t="s">
        <v>176</v>
      </c>
      <c r="B245" s="247"/>
      <c r="C245" s="247"/>
      <c r="D245" s="247"/>
      <c r="E245" s="247"/>
      <c r="F245" s="247"/>
      <c r="G245" s="247"/>
      <c r="H245" s="247"/>
      <c r="I245" s="247"/>
      <c r="J245" s="247"/>
      <c r="K245" s="247"/>
      <c r="L245" s="124"/>
    </row>
    <row r="246" spans="1:12" ht="18" thickBot="1" x14ac:dyDescent="0.2">
      <c r="A246" s="2"/>
      <c r="B246" s="2"/>
      <c r="C246" s="10"/>
      <c r="D246" s="10"/>
      <c r="E246" s="10"/>
      <c r="F246" s="10"/>
      <c r="G246" s="10"/>
      <c r="H246" s="10"/>
      <c r="I246" s="10"/>
      <c r="J246" s="10"/>
      <c r="K246" s="10"/>
      <c r="L246" s="10"/>
    </row>
    <row r="247" spans="1:12" ht="18" x14ac:dyDescent="0.15">
      <c r="A247" s="2"/>
      <c r="B247" s="2"/>
      <c r="C247" s="66"/>
      <c r="D247" s="67"/>
      <c r="E247" s="416" t="s">
        <v>60</v>
      </c>
      <c r="F247" s="417"/>
      <c r="G247" s="416" t="s">
        <v>58</v>
      </c>
      <c r="H247" s="417"/>
      <c r="I247" s="416" t="s">
        <v>59</v>
      </c>
      <c r="J247" s="418"/>
      <c r="K247" s="10"/>
      <c r="L247" s="10"/>
    </row>
    <row r="248" spans="1:12" ht="17.25" x14ac:dyDescent="0.15">
      <c r="A248" s="2"/>
      <c r="B248" s="2"/>
      <c r="C248" s="252" t="s">
        <v>180</v>
      </c>
      <c r="D248" s="253"/>
      <c r="E248" s="392" t="str">
        <f>入力シート!C53</f>
        <v>○○小学校</v>
      </c>
      <c r="F248" s="393"/>
      <c r="G248" s="392" t="str">
        <f>入力シート!C57&amp;"m"</f>
        <v>〇m</v>
      </c>
      <c r="H248" s="393"/>
      <c r="I248" s="392" t="str">
        <f>入力シート!C59&amp;IF(入力シート!C59="車両"," "&amp;入力シート!I59&amp;"台","")</f>
        <v>徒歩</v>
      </c>
      <c r="J248" s="396"/>
      <c r="K248" s="10"/>
      <c r="L248" s="10"/>
    </row>
    <row r="249" spans="1:12" ht="17.25" x14ac:dyDescent="0.15">
      <c r="A249" s="2"/>
      <c r="B249" s="2"/>
      <c r="C249" s="255"/>
      <c r="D249" s="256"/>
      <c r="E249" s="394"/>
      <c r="F249" s="395"/>
      <c r="G249" s="394"/>
      <c r="H249" s="395"/>
      <c r="I249" s="394"/>
      <c r="J249" s="397"/>
      <c r="K249" s="10"/>
      <c r="L249" s="10"/>
    </row>
    <row r="250" spans="1:12" ht="17.25" x14ac:dyDescent="0.15">
      <c r="A250" s="2"/>
      <c r="B250" s="2"/>
      <c r="C250" s="252" t="s">
        <v>61</v>
      </c>
      <c r="D250" s="253"/>
      <c r="E250" s="392" t="str">
        <f>IF(入力シート!C63="","-",入力シート!C63)</f>
        <v>施設の3階</v>
      </c>
      <c r="F250" s="393"/>
      <c r="G250" s="410"/>
      <c r="H250" s="411"/>
      <c r="I250" s="410"/>
      <c r="J250" s="414"/>
      <c r="K250" s="10"/>
      <c r="L250" s="10"/>
    </row>
    <row r="251" spans="1:12" ht="17.25" x14ac:dyDescent="0.15">
      <c r="A251" s="2"/>
      <c r="B251" s="2"/>
      <c r="C251" s="255"/>
      <c r="D251" s="256"/>
      <c r="E251" s="394"/>
      <c r="F251" s="395"/>
      <c r="G251" s="412"/>
      <c r="H251" s="413"/>
      <c r="I251" s="412"/>
      <c r="J251" s="415"/>
      <c r="K251" s="10"/>
      <c r="L251" s="10"/>
    </row>
    <row r="252" spans="1:12" ht="17.25" x14ac:dyDescent="0.15">
      <c r="A252" s="2"/>
      <c r="B252" s="2"/>
      <c r="C252" s="398" t="s">
        <v>247</v>
      </c>
      <c r="D252" s="399"/>
      <c r="E252" s="400" t="str">
        <f>IF(入力シート!C68="","-",入力シート!C68)</f>
        <v>施設の3階</v>
      </c>
      <c r="F252" s="401"/>
      <c r="G252" s="404"/>
      <c r="H252" s="405"/>
      <c r="I252" s="404"/>
      <c r="J252" s="408"/>
      <c r="K252" s="10"/>
      <c r="L252" s="10"/>
    </row>
    <row r="253" spans="1:12" ht="18" thickBot="1" x14ac:dyDescent="0.2">
      <c r="A253" s="2"/>
      <c r="B253" s="2"/>
      <c r="C253" s="269"/>
      <c r="D253" s="270"/>
      <c r="E253" s="402"/>
      <c r="F253" s="403"/>
      <c r="G253" s="406"/>
      <c r="H253" s="407"/>
      <c r="I253" s="406"/>
      <c r="J253" s="409"/>
      <c r="K253" s="10"/>
      <c r="L253" s="10"/>
    </row>
    <row r="254" spans="1:12" ht="17.25" x14ac:dyDescent="0.15">
      <c r="A254" s="2"/>
      <c r="B254" s="2"/>
      <c r="C254" s="10"/>
      <c r="D254" s="10"/>
      <c r="E254" s="10"/>
      <c r="F254" s="10"/>
      <c r="G254" s="10"/>
      <c r="H254" s="10"/>
      <c r="I254" s="10"/>
      <c r="J254" s="10"/>
      <c r="K254" s="10"/>
      <c r="L254" s="10"/>
    </row>
    <row r="255" spans="1:12" ht="17.25" x14ac:dyDescent="0.15">
      <c r="A255" s="146" t="s">
        <v>236</v>
      </c>
      <c r="B255" s="272" t="s">
        <v>237</v>
      </c>
      <c r="C255" s="272"/>
      <c r="D255" s="272"/>
      <c r="E255" s="272"/>
      <c r="F255" s="272"/>
      <c r="G255" s="272"/>
      <c r="H255" s="272"/>
      <c r="I255" s="272"/>
      <c r="J255" s="272"/>
      <c r="K255" s="10"/>
      <c r="L255" s="10"/>
    </row>
    <row r="256" spans="1:12" ht="17.25" x14ac:dyDescent="0.15">
      <c r="A256" s="2"/>
      <c r="B256" s="272"/>
      <c r="C256" s="272"/>
      <c r="D256" s="272"/>
      <c r="E256" s="272"/>
      <c r="F256" s="272"/>
      <c r="G256" s="272"/>
      <c r="H256" s="272"/>
      <c r="I256" s="272"/>
      <c r="J256" s="272"/>
      <c r="K256" s="10"/>
      <c r="L256" s="10"/>
    </row>
    <row r="257" spans="1:12" ht="17.25" x14ac:dyDescent="0.15">
      <c r="A257" s="2"/>
      <c r="B257" s="272"/>
      <c r="C257" s="272"/>
      <c r="D257" s="272"/>
      <c r="E257" s="272"/>
      <c r="F257" s="272"/>
      <c r="G257" s="272"/>
      <c r="H257" s="272"/>
      <c r="I257" s="272"/>
      <c r="J257" s="272"/>
      <c r="K257" s="10"/>
      <c r="L257" s="10"/>
    </row>
    <row r="258" spans="1:12" ht="17.25" x14ac:dyDescent="0.15">
      <c r="A258" s="2"/>
      <c r="B258" s="2"/>
      <c r="C258" s="10"/>
      <c r="D258" s="10"/>
      <c r="E258" s="10"/>
      <c r="F258" s="10"/>
      <c r="G258" s="10"/>
      <c r="H258" s="10"/>
      <c r="I258" s="10"/>
      <c r="J258" s="10"/>
      <c r="K258" s="10"/>
      <c r="L258" s="10"/>
    </row>
    <row r="259" spans="1:12" ht="17.25" x14ac:dyDescent="0.15">
      <c r="A259" s="2"/>
      <c r="B259" s="2"/>
      <c r="C259" s="10"/>
      <c r="D259" s="10"/>
      <c r="E259" s="10"/>
      <c r="F259" s="10"/>
      <c r="G259" s="10"/>
      <c r="H259" s="10"/>
      <c r="I259" s="10"/>
      <c r="J259" s="10"/>
      <c r="K259" s="10"/>
      <c r="L259" s="10"/>
    </row>
    <row r="260" spans="1:12" ht="17.25" x14ac:dyDescent="0.15">
      <c r="A260" s="2"/>
      <c r="B260" s="2"/>
      <c r="C260" s="10"/>
      <c r="D260" s="10"/>
      <c r="E260" s="10"/>
      <c r="F260" s="10"/>
      <c r="G260" s="10"/>
      <c r="H260" s="10"/>
      <c r="I260" s="10"/>
      <c r="J260" s="10"/>
      <c r="K260" s="10"/>
      <c r="L260" s="10"/>
    </row>
    <row r="261" spans="1:12" ht="17.25" x14ac:dyDescent="0.15">
      <c r="A261" s="2"/>
      <c r="B261" s="2"/>
      <c r="C261" s="10"/>
      <c r="D261" s="10"/>
      <c r="E261" s="10"/>
      <c r="F261" s="10"/>
      <c r="G261" s="10"/>
      <c r="H261" s="10"/>
      <c r="I261" s="10"/>
      <c r="J261" s="10"/>
      <c r="K261" s="10"/>
      <c r="L261" s="10"/>
    </row>
    <row r="262" spans="1:12" ht="17.25" x14ac:dyDescent="0.15">
      <c r="A262" s="2"/>
      <c r="B262" s="2"/>
      <c r="C262" s="10"/>
      <c r="D262" s="10"/>
      <c r="E262" s="10"/>
      <c r="F262" s="10"/>
      <c r="G262" s="10"/>
      <c r="H262" s="10"/>
      <c r="I262" s="10"/>
      <c r="J262" s="10"/>
      <c r="K262" s="10"/>
      <c r="L262" s="10"/>
    </row>
    <row r="263" spans="1:12" ht="17.25" x14ac:dyDescent="0.15">
      <c r="A263" s="2"/>
      <c r="B263" s="2"/>
      <c r="C263" s="10"/>
      <c r="D263" s="10"/>
      <c r="E263" s="10"/>
      <c r="F263" s="10"/>
      <c r="G263" s="10"/>
      <c r="H263" s="10"/>
      <c r="I263" s="10"/>
      <c r="J263" s="10"/>
      <c r="K263" s="10"/>
      <c r="L263" s="10"/>
    </row>
    <row r="264" spans="1:12" ht="17.25" x14ac:dyDescent="0.15">
      <c r="A264" s="2"/>
      <c r="B264" s="2"/>
      <c r="C264" s="10"/>
      <c r="D264" s="10"/>
      <c r="E264" s="10"/>
      <c r="F264" s="10"/>
      <c r="G264" s="10"/>
      <c r="H264" s="10"/>
      <c r="I264" s="10"/>
      <c r="J264" s="10"/>
      <c r="K264" s="10"/>
      <c r="L264" s="10"/>
    </row>
    <row r="265" spans="1:12" ht="17.25" x14ac:dyDescent="0.15">
      <c r="A265" s="2"/>
      <c r="B265" s="2"/>
      <c r="C265" s="10"/>
      <c r="D265" s="10"/>
      <c r="E265" s="10"/>
      <c r="F265" s="10"/>
      <c r="G265" s="10"/>
      <c r="H265" s="10"/>
      <c r="I265" s="10"/>
      <c r="J265" s="10"/>
      <c r="K265" s="10"/>
      <c r="L265" s="10"/>
    </row>
    <row r="266" spans="1:12" ht="17.25" x14ac:dyDescent="0.15">
      <c r="A266" s="2"/>
      <c r="B266" s="2"/>
      <c r="C266" s="10"/>
      <c r="D266" s="10"/>
      <c r="E266" s="10"/>
      <c r="F266" s="10"/>
      <c r="G266" s="10"/>
      <c r="H266" s="10"/>
      <c r="I266" s="10"/>
      <c r="J266" s="10"/>
      <c r="K266" s="10"/>
      <c r="L266" s="10"/>
    </row>
    <row r="267" spans="1:12" ht="17.25" x14ac:dyDescent="0.15">
      <c r="A267" s="2"/>
      <c r="B267" s="2"/>
      <c r="C267" s="10"/>
      <c r="D267" s="10"/>
      <c r="E267" s="10"/>
      <c r="F267" s="10"/>
      <c r="G267" s="10"/>
      <c r="H267" s="10"/>
      <c r="I267" s="10"/>
      <c r="J267" s="10"/>
      <c r="K267" s="10"/>
      <c r="L267" s="10"/>
    </row>
    <row r="268" spans="1:12" ht="17.25" x14ac:dyDescent="0.15">
      <c r="A268" s="2"/>
      <c r="B268" s="2"/>
      <c r="C268" s="10"/>
      <c r="D268" s="10"/>
      <c r="E268" s="10"/>
      <c r="F268" s="10"/>
      <c r="G268" s="10"/>
      <c r="H268" s="10"/>
      <c r="I268" s="10"/>
      <c r="J268" s="10"/>
      <c r="K268" s="10"/>
      <c r="L268" s="10"/>
    </row>
    <row r="269" spans="1:12" ht="17.25" x14ac:dyDescent="0.15">
      <c r="A269" s="2"/>
      <c r="B269" s="2"/>
      <c r="C269" s="10"/>
      <c r="D269" s="10"/>
      <c r="E269" s="10"/>
      <c r="F269" s="10"/>
      <c r="G269" s="10"/>
      <c r="H269" s="10"/>
      <c r="I269" s="10"/>
      <c r="J269" s="10"/>
      <c r="K269" s="10"/>
      <c r="L269" s="10"/>
    </row>
    <row r="270" spans="1:12" ht="17.25" x14ac:dyDescent="0.15">
      <c r="A270" s="2"/>
      <c r="B270" s="2"/>
      <c r="C270" s="10"/>
      <c r="D270" s="10"/>
      <c r="E270" s="10"/>
      <c r="F270" s="10"/>
      <c r="G270" s="10"/>
      <c r="H270" s="10"/>
      <c r="I270" s="10"/>
      <c r="J270" s="10"/>
      <c r="K270" s="10"/>
      <c r="L270" s="10"/>
    </row>
    <row r="271" spans="1:12" ht="17.25" x14ac:dyDescent="0.15">
      <c r="A271" s="2"/>
      <c r="B271" s="2"/>
      <c r="C271" s="10"/>
      <c r="D271" s="10"/>
      <c r="E271" s="10"/>
      <c r="F271" s="10"/>
      <c r="G271" s="10"/>
      <c r="H271" s="10"/>
      <c r="I271" s="10"/>
      <c r="J271" s="10"/>
      <c r="K271" s="10"/>
      <c r="L271" s="10"/>
    </row>
    <row r="272" spans="1:12" ht="17.25" x14ac:dyDescent="0.15">
      <c r="A272" s="2"/>
      <c r="B272" s="2"/>
      <c r="C272" s="10"/>
      <c r="D272" s="10"/>
      <c r="E272" s="10"/>
      <c r="F272" s="10"/>
      <c r="G272" s="10"/>
      <c r="H272" s="10"/>
      <c r="I272" s="10"/>
      <c r="J272" s="10"/>
      <c r="K272" s="10"/>
      <c r="L272" s="10"/>
    </row>
    <row r="273" spans="1:13" ht="17.25" x14ac:dyDescent="0.15">
      <c r="A273" s="2"/>
      <c r="B273" s="2"/>
      <c r="C273" s="10"/>
      <c r="D273" s="10"/>
      <c r="E273" s="10"/>
      <c r="F273" s="10"/>
      <c r="G273" s="10"/>
      <c r="H273" s="10"/>
      <c r="I273" s="10"/>
      <c r="J273" s="10"/>
      <c r="K273" s="10"/>
      <c r="L273" s="10"/>
    </row>
    <row r="274" spans="1:13" ht="17.25" x14ac:dyDescent="0.15">
      <c r="A274" s="2"/>
      <c r="B274" s="2"/>
      <c r="C274" s="10"/>
      <c r="D274" s="10"/>
      <c r="E274" s="10"/>
      <c r="F274" s="10"/>
      <c r="G274" s="10"/>
      <c r="H274" s="10"/>
      <c r="I274" s="10"/>
      <c r="J274" s="10"/>
      <c r="K274" s="10"/>
      <c r="L274" s="10"/>
    </row>
    <row r="275" spans="1:13" ht="17.25" x14ac:dyDescent="0.15">
      <c r="A275" s="2"/>
      <c r="B275" s="2"/>
      <c r="C275" s="10"/>
      <c r="D275" s="10"/>
      <c r="E275" s="10"/>
      <c r="F275" s="10"/>
      <c r="G275" s="10"/>
      <c r="H275" s="10"/>
      <c r="I275" s="10"/>
      <c r="J275" s="10"/>
      <c r="K275" s="10"/>
      <c r="L275" s="10"/>
    </row>
    <row r="276" spans="1:13" ht="17.25" x14ac:dyDescent="0.15">
      <c r="A276" s="2"/>
      <c r="B276" s="2"/>
      <c r="C276" s="10"/>
      <c r="D276" s="10"/>
      <c r="E276" s="10"/>
      <c r="F276" s="10"/>
      <c r="G276" s="10"/>
      <c r="H276" s="10"/>
      <c r="I276" s="10"/>
      <c r="J276" s="10"/>
      <c r="K276" s="10"/>
      <c r="L276" s="10"/>
    </row>
    <row r="277" spans="1:13" ht="17.25" x14ac:dyDescent="0.15">
      <c r="A277" s="2"/>
      <c r="B277" s="2"/>
      <c r="C277" s="10"/>
      <c r="D277" s="10"/>
      <c r="E277" s="10"/>
      <c r="F277" s="10"/>
      <c r="G277" s="10"/>
      <c r="H277" s="10"/>
      <c r="I277" s="10"/>
      <c r="J277" s="10"/>
      <c r="K277" s="10"/>
      <c r="L277" s="10"/>
    </row>
    <row r="278" spans="1:13" ht="17.25" x14ac:dyDescent="0.15">
      <c r="A278" s="2"/>
      <c r="B278" s="2"/>
      <c r="C278" s="10"/>
      <c r="D278" s="10"/>
      <c r="E278" s="10"/>
      <c r="F278" s="10"/>
      <c r="G278" s="10"/>
      <c r="H278" s="10"/>
      <c r="I278" s="10"/>
      <c r="J278" s="10"/>
      <c r="K278" s="10"/>
      <c r="L278" s="10"/>
    </row>
    <row r="279" spans="1:13" ht="17.25" x14ac:dyDescent="0.15">
      <c r="A279" s="2"/>
      <c r="B279" s="2"/>
      <c r="C279" s="10"/>
      <c r="D279" s="10"/>
      <c r="E279" s="10"/>
      <c r="F279" s="10"/>
      <c r="G279" s="10"/>
      <c r="H279" s="10"/>
      <c r="I279" s="10"/>
      <c r="J279" s="10"/>
      <c r="K279" s="10"/>
      <c r="L279" s="10"/>
    </row>
    <row r="280" spans="1:13" ht="17.25" x14ac:dyDescent="0.15">
      <c r="A280" s="246" t="s">
        <v>62</v>
      </c>
      <c r="B280" s="246"/>
      <c r="C280" s="246"/>
      <c r="D280" s="246"/>
      <c r="E280" s="246"/>
      <c r="F280" s="246"/>
      <c r="G280" s="246"/>
      <c r="H280" s="246"/>
      <c r="I280" s="246"/>
      <c r="J280" s="246"/>
      <c r="K280" s="246"/>
      <c r="L280" s="119"/>
    </row>
    <row r="281" spans="1:13" ht="17.25" customHeight="1" x14ac:dyDescent="0.15">
      <c r="A281" s="250" t="s">
        <v>31</v>
      </c>
      <c r="B281" s="250"/>
      <c r="C281" s="250"/>
      <c r="D281" s="250"/>
      <c r="E281" s="250"/>
      <c r="F281" s="250"/>
      <c r="G281" s="250"/>
      <c r="H281" s="250"/>
      <c r="I281" s="250"/>
      <c r="J281" s="250"/>
      <c r="K281" s="250"/>
      <c r="L281" s="124"/>
    </row>
    <row r="282" spans="1:13" ht="17.25" customHeight="1" x14ac:dyDescent="0.15">
      <c r="A282" s="250"/>
      <c r="B282" s="250"/>
      <c r="C282" s="250"/>
      <c r="D282" s="250"/>
      <c r="E282" s="250"/>
      <c r="F282" s="250"/>
      <c r="G282" s="250"/>
      <c r="H282" s="250"/>
      <c r="I282" s="250"/>
      <c r="J282" s="250"/>
      <c r="K282" s="250"/>
      <c r="L282" s="124"/>
    </row>
    <row r="283" spans="1:13" ht="17.25" customHeight="1" x14ac:dyDescent="0.15">
      <c r="A283" s="250" t="s">
        <v>32</v>
      </c>
      <c r="B283" s="250"/>
      <c r="C283" s="250"/>
      <c r="D283" s="250"/>
      <c r="E283" s="250"/>
      <c r="F283" s="250"/>
      <c r="G283" s="250"/>
      <c r="H283" s="250"/>
      <c r="I283" s="250"/>
      <c r="J283" s="250"/>
      <c r="K283" s="250"/>
      <c r="L283" s="124"/>
    </row>
    <row r="284" spans="1:13" ht="17.25" customHeight="1" x14ac:dyDescent="0.15">
      <c r="A284" s="250"/>
      <c r="B284" s="250"/>
      <c r="C284" s="250"/>
      <c r="D284" s="250"/>
      <c r="E284" s="250"/>
      <c r="F284" s="250"/>
      <c r="G284" s="250"/>
      <c r="H284" s="250"/>
      <c r="I284" s="250"/>
      <c r="J284" s="250"/>
      <c r="K284" s="250"/>
      <c r="L284" s="124"/>
    </row>
    <row r="285" spans="1:13" ht="17.25" x14ac:dyDescent="0.15">
      <c r="A285" s="2"/>
      <c r="B285" s="2"/>
      <c r="C285" s="10"/>
      <c r="D285" s="10"/>
      <c r="E285" s="10"/>
      <c r="F285" s="10"/>
      <c r="G285" s="10"/>
      <c r="H285" s="10"/>
      <c r="I285" s="10"/>
      <c r="J285" s="10"/>
      <c r="K285" s="10"/>
      <c r="L285" s="10"/>
    </row>
    <row r="286" spans="1:13" ht="18" thickBot="1" x14ac:dyDescent="0.2">
      <c r="A286" s="380" t="s">
        <v>19</v>
      </c>
      <c r="B286" s="380"/>
      <c r="C286" s="380"/>
      <c r="D286" s="380"/>
      <c r="E286" s="380"/>
      <c r="F286" s="380"/>
      <c r="G286" s="380"/>
      <c r="H286" s="380"/>
      <c r="I286" s="380"/>
      <c r="J286" s="380"/>
      <c r="K286" s="380"/>
      <c r="L286" s="119"/>
    </row>
    <row r="287" spans="1:13" ht="17.25" customHeight="1" x14ac:dyDescent="0.15">
      <c r="C287" s="367" t="s">
        <v>64</v>
      </c>
      <c r="D287" s="368"/>
      <c r="E287" s="368"/>
      <c r="F287" s="368"/>
      <c r="G287" s="368"/>
      <c r="H287" s="368"/>
      <c r="I287" s="368"/>
      <c r="J287" s="369"/>
      <c r="K287" s="17"/>
      <c r="L287" s="118"/>
    </row>
    <row r="288" spans="1:13" ht="17.25" customHeight="1" x14ac:dyDescent="0.15">
      <c r="C288" s="352" t="s">
        <v>20</v>
      </c>
      <c r="D288" s="354"/>
      <c r="E288" s="384" t="str">
        <f>IF(M288&lt;&gt;"",RIGHT(M288,LEN(M288)-1),"")</f>
        <v>テレビ3台、ラジオ2器、タブレット端末1台、ファックス1台、携帯電話2台、携帯電話用バッテリー2個、乾電池20個</v>
      </c>
      <c r="F288" s="385"/>
      <c r="G288" s="385"/>
      <c r="H288" s="385"/>
      <c r="I288" s="385"/>
      <c r="J288" s="386"/>
      <c r="K288" s="68"/>
      <c r="L288" s="9"/>
      <c r="M288" s="81" t="str">
        <f>IF(入力シート!C76="有","、"&amp;入力シート!B76&amp;IF(入力シート!G76&lt;&gt;"",入力シート!G76&amp;入力シート!I76,""),"")&amp;IF(入力シート!C78="有","、"&amp;入力シート!B78&amp;IF(入力シート!G78&lt;&gt;"",入力シート!G78&amp;入力シート!I78,""),"")&amp;IF(入力シート!C80="有","、"&amp;入力シート!B80&amp;IF(入力シート!G80&lt;&gt;"",入力シート!G80&amp;入力シート!I80,""),"")&amp;IF(入力シート!C82="有","、"&amp;入力シート!B82&amp;IF(入力シート!G82&lt;&gt;"",入力シート!G82&amp;入力シート!I82,""),"")&amp;IF(入力シート!C84="有","、"&amp;入力シート!B84&amp;IF(入力シート!G84&lt;&gt;"",入力シート!G84&amp;入力シート!I84,""),"")&amp;IF(入力シート!C86="有","、"&amp;入力シート!B86&amp;IF(入力シート!G86&lt;&gt;"",入力シート!G86&amp;入力シート!I86,""),"")&amp;IF(入力シート!C88="有","、"&amp;入力シート!B88&amp;IF(入力シート!G88&lt;&gt;"",入力シート!G88&amp;入力シート!I88,""),"")&amp;IF(入力シート!C90&lt;&gt;"","、"&amp;入力シート!C90,"")</f>
        <v>、テレビ3台、ラジオ2器、タブレット端末1台、ファックス1台、携帯電話2台、携帯電話用バッテリー2個、乾電池20個</v>
      </c>
    </row>
    <row r="289" spans="1:13" ht="17.25" customHeight="1" x14ac:dyDescent="0.15">
      <c r="C289" s="355"/>
      <c r="D289" s="356"/>
      <c r="E289" s="387"/>
      <c r="F289" s="321"/>
      <c r="G289" s="321"/>
      <c r="H289" s="321"/>
      <c r="I289" s="321"/>
      <c r="J289" s="388"/>
      <c r="K289" s="68"/>
      <c r="L289" s="9"/>
    </row>
    <row r="290" spans="1:13" ht="17.25" customHeight="1" x14ac:dyDescent="0.15">
      <c r="C290" s="376"/>
      <c r="D290" s="377"/>
      <c r="E290" s="389"/>
      <c r="F290" s="390"/>
      <c r="G290" s="390"/>
      <c r="H290" s="390"/>
      <c r="I290" s="390"/>
      <c r="J290" s="391"/>
      <c r="K290" s="68"/>
      <c r="L290" s="9"/>
    </row>
    <row r="291" spans="1:13" ht="17.25" customHeight="1" x14ac:dyDescent="0.15">
      <c r="C291" s="352" t="s">
        <v>106</v>
      </c>
      <c r="D291" s="354"/>
      <c r="E291" s="363" t="str">
        <f>IF(M291&lt;&gt;"",RIGHT(M291,LEN(M291)-1),"")</f>
        <v>従業員名簿、利用者名簿、案内旗1枚、携帯電話2台、携帯電話用バッテリー2個、拡声器1台、懐中電灯5台、乾電池20個、ライフジャケット5着</v>
      </c>
      <c r="F291" s="353"/>
      <c r="G291" s="353"/>
      <c r="H291" s="353"/>
      <c r="I291" s="353"/>
      <c r="J291" s="364"/>
      <c r="K291" s="68"/>
      <c r="L291" s="9"/>
      <c r="M291" s="81" t="str">
        <f>IF(入力シート!C95="有","、"&amp;入力シート!B95,"")&amp;IF(入力シート!C97="有","、"&amp;入力シート!B97,"")&amp;IF(入力シート!C99="有","、"&amp;入力シート!B99&amp;IF(入力シート!G99&lt;&gt;"",入力シート!G99&amp;入力シート!I99,""),"")&amp;IF(入力シート!C101="有","、"&amp;入力シート!B101&amp;IF(入力シート!G101&lt;&gt;"",入力シート!G101&amp;入力シート!I101,""),"")&amp;IF(入力シート!C103="有","、"&amp;入力シート!B103&amp;IF(入力シート!G103&lt;&gt;"",入力シート!G103&amp;入力シート!I103,""),"")&amp;IF(入力シート!C105="有","、"&amp;入力シート!B105&amp;IF(入力シート!G105&lt;&gt;"",入力シート!G105&amp;入力シート!I105,""),"")&amp;IF(入力シート!C107="有","、"&amp;入力シート!B107&amp;IF(入力シート!G107&lt;&gt;"",入力シート!G107&amp;入力シート!I107,""),"")&amp;IF(入力シート!C109="有","、"&amp;入力シート!B109&amp;IF(入力シート!G109&lt;&gt;"",入力シート!G109&amp;入力シート!I109,""),"")&amp;IF(入力シート!C111="有","、"&amp;入力シート!B111&amp;IF(入力シート!G111&lt;&gt;"",入力シート!G111&amp;入力シート!I111,""),"")&amp;IF(入力シート!C113="有","、"&amp;入力シート!B113&amp;IF(入力シート!G113&lt;&gt;"",入力シート!G113&amp;入力シート!I113,""),"")&amp;IF(入力シート!C115&lt;&gt;"","、"&amp;入力シート!C115,"")</f>
        <v>、従業員名簿、利用者名簿、案内旗1枚、携帯電話2台、携帯電話用バッテリー2個、拡声器1台、懐中電灯5台、乾電池20個、ライフジャケット5着</v>
      </c>
    </row>
    <row r="292" spans="1:13" ht="17.25" customHeight="1" x14ac:dyDescent="0.15">
      <c r="C292" s="355"/>
      <c r="D292" s="356"/>
      <c r="E292" s="378"/>
      <c r="F292" s="247"/>
      <c r="G292" s="247"/>
      <c r="H292" s="247"/>
      <c r="I292" s="247"/>
      <c r="J292" s="350"/>
      <c r="K292" s="68"/>
      <c r="L292" s="9"/>
    </row>
    <row r="293" spans="1:13" ht="17.25" customHeight="1" x14ac:dyDescent="0.15">
      <c r="C293" s="355"/>
      <c r="D293" s="356"/>
      <c r="E293" s="378"/>
      <c r="F293" s="247"/>
      <c r="G293" s="247"/>
      <c r="H293" s="247"/>
      <c r="I293" s="247"/>
      <c r="J293" s="350"/>
      <c r="K293" s="68"/>
      <c r="L293" s="9"/>
    </row>
    <row r="294" spans="1:13" ht="17.25" customHeight="1" x14ac:dyDescent="0.15">
      <c r="C294" s="376"/>
      <c r="D294" s="377"/>
      <c r="E294" s="378"/>
      <c r="F294" s="247"/>
      <c r="G294" s="247"/>
      <c r="H294" s="247"/>
      <c r="I294" s="247"/>
      <c r="J294" s="350"/>
      <c r="K294" s="68"/>
      <c r="L294" s="9"/>
    </row>
    <row r="295" spans="1:13" ht="17.25" customHeight="1" x14ac:dyDescent="0.15">
      <c r="C295" s="352" t="s">
        <v>61</v>
      </c>
      <c r="D295" s="354"/>
      <c r="E295" s="363" t="str">
        <f>IF(M295&lt;&gt;"",RIGHT(M295,LEN(M295)-1),"")</f>
        <v>水7日分、食料7日分、寝具10人分、防寒具10人分</v>
      </c>
      <c r="F295" s="353"/>
      <c r="G295" s="353"/>
      <c r="H295" s="353"/>
      <c r="I295" s="353"/>
      <c r="J295" s="364"/>
      <c r="K295" s="69"/>
      <c r="L295" s="9"/>
      <c r="M295" s="81" t="str">
        <f>IF(入力シート!C120="有","、"&amp;入力シート!B120&amp;IF(入力シート!G120&lt;&gt;"",入力シート!G120&amp;入力シート!I120,""),"")&amp;IF(入力シート!C122="有","、"&amp;入力シート!B122&amp;IF(入力シート!G122&lt;&gt;"",入力シート!G122&amp;入力シート!I122,""),"")&amp;IF(入力シート!C124="有","、"&amp;入力シート!B124&amp;IF(入力シート!G124&lt;&gt;"",入力シート!G124&amp;入力シート!I124,""),"")&amp;IF(入力シート!C126="有","、"&amp;入力シート!B126&amp;IF(入力シート!G126&lt;&gt;"",入力シート!G126&amp;入力シート!I126,""),"")&amp;IF(入力シート!C128&lt;&gt;"","、"&amp;入力シート!C128,"")</f>
        <v>、水7日分、食料7日分、寝具10人分、防寒具10人分</v>
      </c>
    </row>
    <row r="296" spans="1:13" ht="17.25" customHeight="1" x14ac:dyDescent="0.15">
      <c r="C296" s="376"/>
      <c r="D296" s="377"/>
      <c r="E296" s="379"/>
      <c r="F296" s="351"/>
      <c r="G296" s="351"/>
      <c r="H296" s="351"/>
      <c r="I296" s="351"/>
      <c r="J296" s="332"/>
      <c r="K296" s="69"/>
      <c r="L296" s="9"/>
    </row>
    <row r="297" spans="1:13" ht="17.25" customHeight="1" x14ac:dyDescent="0.15">
      <c r="C297" s="352" t="s">
        <v>46</v>
      </c>
      <c r="D297" s="354"/>
      <c r="E297" s="363" t="str">
        <f>IF(M297&lt;&gt;"",RIGHT(M297,LEN(M297)-1),"")</f>
        <v>おむつ100枚、おしりふき100枚</v>
      </c>
      <c r="F297" s="353"/>
      <c r="G297" s="353"/>
      <c r="H297" s="353"/>
      <c r="I297" s="353"/>
      <c r="J297" s="364"/>
      <c r="K297" s="69"/>
      <c r="L297" s="9"/>
      <c r="M297" s="81" t="str">
        <f>IF(入力シート!C133="有","、"&amp;入力シート!B133&amp;IF(入力シート!G133&lt;&gt;"",入力シート!G133&amp;入力シート!I133,""),"")&amp;IF(入力シート!C135="有","、"&amp;入力シート!B135&amp;IF(入力シート!G135&lt;&gt;"",入力シート!G135&amp;入力シート!I135,""),"")&amp;IF(入力シート!C137="有","、"&amp;入力シート!B137&amp;IF(入力シート!G137&lt;&gt;"",入力シート!G137&amp;入力シート!I137,""),"")&amp;IF(入力シート!C139="有","、"&amp;入力シート!B139&amp;IF(入力シート!G139&lt;&gt;"",入力シート!G139&amp;入力シート!I139,""),"")&amp;IF(入力シート!C141&lt;&gt;"","、"&amp;入力シート!C141,"")</f>
        <v>、おむつ100枚、おしりふき100枚</v>
      </c>
    </row>
    <row r="298" spans="1:13" ht="17.25" customHeight="1" x14ac:dyDescent="0.15">
      <c r="C298" s="376"/>
      <c r="D298" s="377"/>
      <c r="E298" s="379"/>
      <c r="F298" s="351"/>
      <c r="G298" s="351"/>
      <c r="H298" s="351"/>
      <c r="I298" s="351"/>
      <c r="J298" s="332"/>
      <c r="K298" s="69"/>
      <c r="L298" s="9"/>
    </row>
    <row r="299" spans="1:13" ht="17.25" customHeight="1" x14ac:dyDescent="0.15">
      <c r="C299" s="352" t="s">
        <v>63</v>
      </c>
      <c r="D299" s="354"/>
      <c r="E299" s="363" t="str">
        <f>IF(M299&lt;&gt;"",RIGHT(M299,LEN(M299)-1),"")</f>
        <v>ウエットティッシュ100枚、ゴミ袋10枚、タオル100枚</v>
      </c>
      <c r="F299" s="353"/>
      <c r="G299" s="353"/>
      <c r="H299" s="353"/>
      <c r="I299" s="353"/>
      <c r="J299" s="364"/>
      <c r="K299" s="69"/>
      <c r="L299" s="9"/>
      <c r="M299" s="81" t="str">
        <f>IF(入力シート!C145="有","、"&amp;入力シート!B145&amp;IF(入力シート!G145&lt;&gt;"",入力シート!G145&amp;入力シート!I145,""),"")&amp;IF(入力シート!C147="有","、"&amp;入力シート!B147&amp;IF(入力シート!G147&lt;&gt;"",入力シート!G147&amp;入力シート!I147,""),"")&amp;IF(入力シート!C149="有","、"&amp;入力シート!B149&amp;IF(入力シート!G149&lt;&gt;"",入力シート!G149&amp;入力シート!I149,""),"")&amp;IF(入力シート!C151&lt;&gt;"","、"&amp;入力シート!C151,"")</f>
        <v>、ウエットティッシュ100枚、ゴミ袋10枚、タオル100枚</v>
      </c>
    </row>
    <row r="300" spans="1:13" ht="17.25" customHeight="1" thickBot="1" x14ac:dyDescent="0.2">
      <c r="C300" s="357"/>
      <c r="D300" s="359"/>
      <c r="E300" s="365"/>
      <c r="F300" s="358"/>
      <c r="G300" s="358"/>
      <c r="H300" s="358"/>
      <c r="I300" s="358"/>
      <c r="J300" s="366"/>
      <c r="K300" s="69"/>
      <c r="L300" s="9"/>
    </row>
    <row r="301" spans="1:13" ht="17.25" customHeight="1" thickBot="1" x14ac:dyDescent="0.2">
      <c r="A301" s="2"/>
      <c r="B301" s="2"/>
      <c r="C301" s="10"/>
      <c r="D301" s="10"/>
      <c r="E301" s="5"/>
      <c r="F301" s="5"/>
      <c r="G301" s="5"/>
      <c r="H301" s="5"/>
      <c r="I301" s="5"/>
      <c r="J301" s="5"/>
      <c r="K301" s="5"/>
      <c r="L301" s="5"/>
    </row>
    <row r="302" spans="1:13" ht="17.25" customHeight="1" x14ac:dyDescent="0.15">
      <c r="C302" s="367" t="s">
        <v>65</v>
      </c>
      <c r="D302" s="368"/>
      <c r="E302" s="368"/>
      <c r="F302" s="368"/>
      <c r="G302" s="368"/>
      <c r="H302" s="368"/>
      <c r="I302" s="368"/>
      <c r="J302" s="369"/>
      <c r="K302" s="17"/>
      <c r="L302" s="118"/>
    </row>
    <row r="303" spans="1:13" ht="17.25" customHeight="1" x14ac:dyDescent="0.15">
      <c r="C303" s="370" t="str">
        <f>IF(M303&lt;&gt;"",RIGHT(M303,LEN(M303)-1),"")</f>
        <v/>
      </c>
      <c r="D303" s="371"/>
      <c r="E303" s="371"/>
      <c r="F303" s="371"/>
      <c r="G303" s="371"/>
      <c r="H303" s="371"/>
      <c r="I303" s="371"/>
      <c r="J303" s="372"/>
      <c r="K303" s="69"/>
      <c r="L303" s="9"/>
      <c r="M303" s="81" t="str">
        <f>IF(入力シート!C156="有","、"&amp;入力シート!B156&amp;IF(入力シート!G156&lt;&gt;"",入力シート!G156&amp;入力シート!I156,""),"")&amp;IF(入力シート!C158="有","、"&amp;入力シート!B158&amp;IF(入力シート!G158&lt;&gt;"",入力シート!G158&amp;入力シート!I158,""),"")&amp;IF(入力シート!C160&lt;&gt;"","、"&amp;入力シート!C160,"")</f>
        <v/>
      </c>
    </row>
    <row r="304" spans="1:13" ht="17.25" customHeight="1" thickBot="1" x14ac:dyDescent="0.2">
      <c r="C304" s="373"/>
      <c r="D304" s="374"/>
      <c r="E304" s="374"/>
      <c r="F304" s="374"/>
      <c r="G304" s="374"/>
      <c r="H304" s="374"/>
      <c r="I304" s="374"/>
      <c r="J304" s="375"/>
      <c r="K304" s="69"/>
      <c r="L304" s="9"/>
    </row>
    <row r="305" spans="1:12" ht="18" customHeight="1" x14ac:dyDescent="0.15">
      <c r="A305" s="124"/>
      <c r="B305" s="124"/>
      <c r="C305" s="124"/>
      <c r="D305" s="124"/>
      <c r="E305" s="124"/>
      <c r="F305" s="124"/>
      <c r="G305" s="124"/>
      <c r="H305" s="124"/>
      <c r="I305" s="124"/>
      <c r="J305" s="124"/>
      <c r="K305" s="124"/>
      <c r="L305" s="124"/>
    </row>
    <row r="306" spans="1:12" ht="18" customHeight="1" x14ac:dyDescent="0.15">
      <c r="A306" s="124"/>
      <c r="B306" s="124"/>
      <c r="C306" s="124"/>
      <c r="D306" s="124"/>
      <c r="E306" s="124"/>
      <c r="F306" s="124"/>
      <c r="G306" s="124"/>
      <c r="H306" s="124"/>
      <c r="I306" s="124"/>
      <c r="J306" s="124"/>
      <c r="K306" s="124"/>
      <c r="L306" s="124"/>
    </row>
    <row r="307" spans="1:12" ht="18" customHeight="1" x14ac:dyDescent="0.15">
      <c r="A307" s="246" t="s">
        <v>66</v>
      </c>
      <c r="B307" s="246"/>
      <c r="C307" s="246"/>
      <c r="D307" s="246"/>
      <c r="E307" s="246"/>
      <c r="F307" s="246"/>
      <c r="G307" s="246"/>
      <c r="H307" s="246"/>
      <c r="I307" s="246"/>
      <c r="J307" s="246"/>
      <c r="K307" s="246"/>
      <c r="L307" s="124"/>
    </row>
    <row r="308" spans="1:12" ht="18" customHeight="1" x14ac:dyDescent="0.15">
      <c r="A308" s="250" t="s">
        <v>67</v>
      </c>
      <c r="B308" s="250"/>
      <c r="C308" s="250"/>
      <c r="D308" s="250"/>
      <c r="E308" s="250"/>
      <c r="F308" s="250"/>
      <c r="G308" s="250"/>
      <c r="H308" s="250"/>
      <c r="I308" s="250"/>
      <c r="J308" s="250"/>
      <c r="K308" s="250"/>
      <c r="L308" s="124"/>
    </row>
    <row r="309" spans="1:12" ht="18" customHeight="1" x14ac:dyDescent="0.15">
      <c r="A309" s="124"/>
      <c r="B309" s="124"/>
      <c r="C309" s="124"/>
      <c r="D309" s="124"/>
      <c r="E309" s="124"/>
      <c r="F309" s="124"/>
      <c r="G309" s="124"/>
      <c r="H309" s="124"/>
      <c r="I309" s="124"/>
      <c r="J309" s="124"/>
      <c r="K309" s="124"/>
      <c r="L309" s="124"/>
    </row>
    <row r="310" spans="1:12" ht="18" customHeight="1" x14ac:dyDescent="0.15">
      <c r="A310" s="247" t="s">
        <v>248</v>
      </c>
      <c r="B310" s="247"/>
      <c r="C310" s="247"/>
      <c r="D310" s="247"/>
      <c r="E310" s="247"/>
      <c r="F310" s="247"/>
      <c r="G310" s="247"/>
      <c r="H310" s="247"/>
      <c r="I310" s="247"/>
      <c r="J310" s="247"/>
      <c r="K310" s="247"/>
      <c r="L310" s="152"/>
    </row>
    <row r="311" spans="1:12" ht="18" customHeight="1" x14ac:dyDescent="0.15">
      <c r="A311" s="272" t="s">
        <v>249</v>
      </c>
      <c r="B311" s="272"/>
      <c r="C311" s="272"/>
      <c r="D311" s="272"/>
      <c r="E311" s="272"/>
      <c r="F311" s="272"/>
      <c r="G311" s="272"/>
      <c r="H311" s="272"/>
      <c r="I311" s="272"/>
      <c r="J311" s="272"/>
      <c r="K311" s="272"/>
      <c r="L311" s="152"/>
    </row>
    <row r="312" spans="1:12" ht="18" customHeight="1" x14ac:dyDescent="0.15">
      <c r="A312" s="272"/>
      <c r="B312" s="272"/>
      <c r="C312" s="272"/>
      <c r="D312" s="272"/>
      <c r="E312" s="272"/>
      <c r="F312" s="272"/>
      <c r="G312" s="272"/>
      <c r="H312" s="272"/>
      <c r="I312" s="272"/>
      <c r="J312" s="272"/>
      <c r="K312" s="272"/>
      <c r="L312" s="152"/>
    </row>
    <row r="313" spans="1:12" ht="18" customHeight="1" x14ac:dyDescent="0.15">
      <c r="A313" s="250" t="s">
        <v>88</v>
      </c>
      <c r="B313" s="250"/>
      <c r="C313" s="250"/>
      <c r="D313" s="250"/>
      <c r="E313" s="250"/>
      <c r="F313" s="250"/>
      <c r="G313" s="250"/>
      <c r="H313" s="250"/>
      <c r="I313" s="250"/>
      <c r="J313" s="250"/>
      <c r="K313" s="250"/>
      <c r="L313" s="124"/>
    </row>
    <row r="314" spans="1:12" ht="18" customHeight="1" x14ac:dyDescent="0.15">
      <c r="A314" s="247" t="str">
        <f>IF(入力シート!C167&lt;&gt;"","　毎年"&amp;入力シート!C169&amp;"月に"&amp;入力シート!C167&amp;"を対象に"&amp;入力シート!C171&amp;"に関する研修を実施する。","")&amp;IF(入力シート!C173&lt;&gt;"","毎年"&amp;入力シート!C175&amp;"月に"&amp;入力シート!C173&amp;"を対象に"&amp;入力シート!C177&amp;"に関する研修を実施する。","")</f>
        <v>　毎年4月に新規採用の従業員を対象に防災情報及び避難誘導に関する研修を実施する。毎年5月に全従業員及び利用者を対象に防災情報及び避難誘導に関する研修を実施する。</v>
      </c>
      <c r="B314" s="247"/>
      <c r="C314" s="247"/>
      <c r="D314" s="247"/>
      <c r="E314" s="247"/>
      <c r="F314" s="247"/>
      <c r="G314" s="247"/>
      <c r="H314" s="247"/>
      <c r="I314" s="247"/>
      <c r="J314" s="247"/>
      <c r="K314" s="247"/>
      <c r="L314" s="124"/>
    </row>
    <row r="315" spans="1:12" ht="18" customHeight="1" x14ac:dyDescent="0.15">
      <c r="A315" s="247"/>
      <c r="B315" s="247"/>
      <c r="C315" s="247"/>
      <c r="D315" s="247"/>
      <c r="E315" s="247"/>
      <c r="F315" s="247"/>
      <c r="G315" s="247"/>
      <c r="H315" s="247"/>
      <c r="I315" s="247"/>
      <c r="J315" s="247"/>
      <c r="K315" s="247"/>
      <c r="L315" s="124"/>
    </row>
    <row r="316" spans="1:12" ht="18" customHeight="1" x14ac:dyDescent="0.15">
      <c r="A316" s="247"/>
      <c r="B316" s="247"/>
      <c r="C316" s="247"/>
      <c r="D316" s="247"/>
      <c r="E316" s="247"/>
      <c r="F316" s="247"/>
      <c r="G316" s="247"/>
      <c r="H316" s="247"/>
      <c r="I316" s="247"/>
      <c r="J316" s="247"/>
      <c r="K316" s="247"/>
      <c r="L316" s="124"/>
    </row>
    <row r="317" spans="1:12" ht="18" customHeight="1" x14ac:dyDescent="0.15">
      <c r="A317" s="247" t="s">
        <v>89</v>
      </c>
      <c r="B317" s="247"/>
      <c r="C317" s="247"/>
      <c r="D317" s="247"/>
      <c r="E317" s="247"/>
      <c r="F317" s="247"/>
      <c r="G317" s="247"/>
      <c r="H317" s="247"/>
      <c r="I317" s="247"/>
      <c r="J317" s="247"/>
      <c r="K317" s="247"/>
      <c r="L317" s="124"/>
    </row>
    <row r="318" spans="1:12" ht="18" customHeight="1" x14ac:dyDescent="0.15">
      <c r="A318" s="247" t="str">
        <f>IF(入力シート!C181&lt;&gt;"","　毎年"&amp;入力シート!C183&amp;"月に"&amp;入力シート!C181&amp;"を対象として"&amp;入力シート!C185&amp;"に関する訓練を実施する。","")&amp;IF(入力シート!C188&lt;&gt;"","毎年"&amp;入力シート!C190&amp;"月に"&amp;入力シート!C188&amp;"を対象として"&amp;入力シート!C192&amp;"に関する訓練を実施する。","")</f>
        <v>　毎年4月に新規採用の従業員を対象として情報収集・伝達及び避難誘導に関する訓練を実施する。毎年5月に全従業員及び利用者を対象として情報収集・伝達及び避難誘導に関する訓練を実施する。</v>
      </c>
      <c r="B318" s="247"/>
      <c r="C318" s="247"/>
      <c r="D318" s="247"/>
      <c r="E318" s="247"/>
      <c r="F318" s="247"/>
      <c r="G318" s="247"/>
      <c r="H318" s="247"/>
      <c r="I318" s="247"/>
      <c r="J318" s="247"/>
      <c r="K318" s="247"/>
      <c r="L318" s="124"/>
    </row>
    <row r="319" spans="1:12" ht="18" customHeight="1" x14ac:dyDescent="0.15">
      <c r="A319" s="247"/>
      <c r="B319" s="247"/>
      <c r="C319" s="247"/>
      <c r="D319" s="247"/>
      <c r="E319" s="247"/>
      <c r="F319" s="247"/>
      <c r="G319" s="247"/>
      <c r="H319" s="247"/>
      <c r="I319" s="247"/>
      <c r="J319" s="247"/>
      <c r="K319" s="247"/>
      <c r="L319" s="124"/>
    </row>
    <row r="320" spans="1:12" ht="18" customHeight="1" x14ac:dyDescent="0.15">
      <c r="A320" s="247"/>
      <c r="B320" s="247"/>
      <c r="C320" s="247"/>
      <c r="D320" s="247"/>
      <c r="E320" s="247"/>
      <c r="F320" s="247"/>
      <c r="G320" s="247"/>
      <c r="H320" s="247"/>
      <c r="I320" s="247"/>
      <c r="J320" s="247"/>
      <c r="K320" s="247"/>
      <c r="L320" s="124"/>
    </row>
    <row r="321" spans="1:12" ht="18" customHeight="1" x14ac:dyDescent="0.15">
      <c r="A321" s="272" t="s">
        <v>235</v>
      </c>
      <c r="B321" s="272"/>
      <c r="C321" s="272"/>
      <c r="D321" s="272"/>
      <c r="E321" s="272"/>
      <c r="F321" s="272"/>
      <c r="G321" s="272"/>
      <c r="H321" s="272"/>
      <c r="I321" s="272"/>
      <c r="J321" s="272"/>
      <c r="K321" s="272"/>
      <c r="L321" s="124"/>
    </row>
    <row r="322" spans="1:12" ht="18" customHeight="1" x14ac:dyDescent="0.15">
      <c r="A322" s="272"/>
      <c r="B322" s="272"/>
      <c r="C322" s="272"/>
      <c r="D322" s="272"/>
      <c r="E322" s="272"/>
      <c r="F322" s="272"/>
      <c r="G322" s="272"/>
      <c r="H322" s="272"/>
      <c r="I322" s="272"/>
      <c r="J322" s="272"/>
      <c r="K322" s="272"/>
      <c r="L322" s="124"/>
    </row>
    <row r="323" spans="1:12" ht="18" customHeight="1" x14ac:dyDescent="0.15">
      <c r="A323" s="272"/>
      <c r="B323" s="272"/>
      <c r="C323" s="272"/>
      <c r="D323" s="272"/>
      <c r="E323" s="272"/>
      <c r="F323" s="272"/>
      <c r="G323" s="272"/>
      <c r="H323" s="272"/>
      <c r="I323" s="272"/>
      <c r="J323" s="272"/>
      <c r="K323" s="272"/>
      <c r="L323" s="124"/>
    </row>
    <row r="324" spans="1:12" ht="18" customHeight="1" x14ac:dyDescent="0.15">
      <c r="A324" s="272"/>
      <c r="B324" s="272"/>
      <c r="C324" s="272"/>
      <c r="D324" s="272"/>
      <c r="E324" s="272"/>
      <c r="F324" s="272"/>
      <c r="G324" s="272"/>
      <c r="H324" s="272"/>
      <c r="I324" s="272"/>
      <c r="J324" s="272"/>
      <c r="K324" s="272"/>
      <c r="L324" s="124"/>
    </row>
    <row r="325" spans="1:12" ht="18" customHeight="1" x14ac:dyDescent="0.15">
      <c r="A325" s="123"/>
      <c r="B325" s="123"/>
      <c r="C325" s="123"/>
      <c r="D325" s="123"/>
      <c r="E325" s="123"/>
      <c r="F325" s="123"/>
      <c r="G325" s="123"/>
      <c r="H325" s="123"/>
      <c r="I325" s="123"/>
      <c r="J325" s="123"/>
      <c r="K325" s="123"/>
      <c r="L325" s="124"/>
    </row>
    <row r="326" spans="1:12" ht="18" customHeight="1" x14ac:dyDescent="0.15">
      <c r="A326" s="123"/>
      <c r="B326" s="123"/>
      <c r="C326" s="123"/>
      <c r="D326" s="123"/>
      <c r="E326" s="123"/>
      <c r="F326" s="123"/>
      <c r="G326" s="123"/>
      <c r="H326" s="123"/>
      <c r="I326" s="123"/>
      <c r="J326" s="123"/>
      <c r="K326" s="123"/>
      <c r="L326" s="124"/>
    </row>
    <row r="327" spans="1:12" ht="18" customHeight="1" x14ac:dyDescent="0.15">
      <c r="A327" s="124"/>
      <c r="B327" s="124"/>
      <c r="C327" s="124"/>
      <c r="D327" s="124"/>
      <c r="E327" s="124"/>
      <c r="F327" s="124"/>
      <c r="G327" s="124"/>
      <c r="H327" s="124"/>
      <c r="I327" s="124"/>
      <c r="J327" s="124"/>
      <c r="K327" s="124"/>
      <c r="L327" s="124"/>
    </row>
    <row r="328" spans="1:12" ht="17.25" x14ac:dyDescent="0.15">
      <c r="A328" s="2" t="s">
        <v>21</v>
      </c>
      <c r="B328" s="2"/>
      <c r="C328" s="10"/>
      <c r="D328" s="10"/>
      <c r="E328" s="10"/>
      <c r="F328" s="10"/>
      <c r="G328" s="10"/>
      <c r="H328" s="10"/>
      <c r="I328" s="10"/>
      <c r="J328" s="10"/>
      <c r="K328" s="10"/>
      <c r="L328" s="10"/>
    </row>
    <row r="329" spans="1:12" ht="17.25" x14ac:dyDescent="0.15">
      <c r="A329" s="2"/>
      <c r="B329" s="2"/>
      <c r="C329" s="10"/>
      <c r="D329" s="10"/>
      <c r="E329" s="10"/>
      <c r="F329" s="10"/>
      <c r="G329" s="10"/>
      <c r="H329" s="10"/>
      <c r="I329" s="10"/>
      <c r="J329" s="10"/>
      <c r="K329" s="10"/>
      <c r="L329" s="10"/>
    </row>
    <row r="330" spans="1:12" ht="17.25" x14ac:dyDescent="0.15">
      <c r="A330" s="2"/>
      <c r="B330" s="2"/>
      <c r="C330" s="10"/>
      <c r="D330" s="10"/>
      <c r="E330" s="10"/>
      <c r="F330" s="10"/>
      <c r="G330" s="10"/>
      <c r="H330" s="10"/>
      <c r="I330" s="10"/>
      <c r="J330" s="10"/>
      <c r="K330" s="10"/>
      <c r="L330" s="10"/>
    </row>
  </sheetData>
  <mergeCells count="157">
    <mergeCell ref="A321:K324"/>
    <mergeCell ref="A240:K240"/>
    <mergeCell ref="A241:K242"/>
    <mergeCell ref="A244:K244"/>
    <mergeCell ref="A245:K245"/>
    <mergeCell ref="E247:F247"/>
    <mergeCell ref="G247:H247"/>
    <mergeCell ref="I247:J247"/>
    <mergeCell ref="A317:K317"/>
    <mergeCell ref="A318:K320"/>
    <mergeCell ref="A220:K221"/>
    <mergeCell ref="A222:K222"/>
    <mergeCell ref="C223:K223"/>
    <mergeCell ref="A313:K313"/>
    <mergeCell ref="A314:K316"/>
    <mergeCell ref="C287:J287"/>
    <mergeCell ref="C288:D290"/>
    <mergeCell ref="E288:J290"/>
    <mergeCell ref="C248:D249"/>
    <mergeCell ref="E248:F249"/>
    <mergeCell ref="G248:H249"/>
    <mergeCell ref="I248:J249"/>
    <mergeCell ref="C252:D253"/>
    <mergeCell ref="E252:F253"/>
    <mergeCell ref="G252:H253"/>
    <mergeCell ref="I252:J253"/>
    <mergeCell ref="B255:J257"/>
    <mergeCell ref="C250:D251"/>
    <mergeCell ref="E250:F251"/>
    <mergeCell ref="G250:H251"/>
    <mergeCell ref="I250:J251"/>
    <mergeCell ref="A310:K310"/>
    <mergeCell ref="A311:K312"/>
    <mergeCell ref="B157:F158"/>
    <mergeCell ref="B159:F160"/>
    <mergeCell ref="B161:F162"/>
    <mergeCell ref="C299:D300"/>
    <mergeCell ref="E299:J300"/>
    <mergeCell ref="C302:J302"/>
    <mergeCell ref="C303:J304"/>
    <mergeCell ref="A307:K307"/>
    <mergeCell ref="A308:K308"/>
    <mergeCell ref="C291:D294"/>
    <mergeCell ref="E291:J294"/>
    <mergeCell ref="C295:D296"/>
    <mergeCell ref="E295:J296"/>
    <mergeCell ref="C297:D298"/>
    <mergeCell ref="E297:J298"/>
    <mergeCell ref="A280:K280"/>
    <mergeCell ref="A281:K282"/>
    <mergeCell ref="A283:K284"/>
    <mergeCell ref="A286:K286"/>
    <mergeCell ref="A233:K233"/>
    <mergeCell ref="A234:K234"/>
    <mergeCell ref="A235:K238"/>
    <mergeCell ref="E211:K211"/>
    <mergeCell ref="C212:K213"/>
    <mergeCell ref="C214:K215"/>
    <mergeCell ref="A217:K217"/>
    <mergeCell ref="A218:K219"/>
    <mergeCell ref="E196:K198"/>
    <mergeCell ref="E199:K201"/>
    <mergeCell ref="E202:K204"/>
    <mergeCell ref="A205:C211"/>
    <mergeCell ref="D205:K205"/>
    <mergeCell ref="D206:K206"/>
    <mergeCell ref="D207:K207"/>
    <mergeCell ref="D208:K208"/>
    <mergeCell ref="D209:K209"/>
    <mergeCell ref="E210:K210"/>
    <mergeCell ref="E190:K190"/>
    <mergeCell ref="D191:K191"/>
    <mergeCell ref="D192:K192"/>
    <mergeCell ref="D193:K193"/>
    <mergeCell ref="E194:K194"/>
    <mergeCell ref="D195:K195"/>
    <mergeCell ref="A172:K172"/>
    <mergeCell ref="A173:K173"/>
    <mergeCell ref="A174:K174"/>
    <mergeCell ref="A186:K186"/>
    <mergeCell ref="A187:K187"/>
    <mergeCell ref="A188:K188"/>
    <mergeCell ref="A179:K181"/>
    <mergeCell ref="H161:I162"/>
    <mergeCell ref="J161:K162"/>
    <mergeCell ref="A164:F164"/>
    <mergeCell ref="G164:G171"/>
    <mergeCell ref="H164:I171"/>
    <mergeCell ref="J164:K171"/>
    <mergeCell ref="G153:G162"/>
    <mergeCell ref="H153:I154"/>
    <mergeCell ref="J153:K154"/>
    <mergeCell ref="H155:I156"/>
    <mergeCell ref="J155:K156"/>
    <mergeCell ref="H157:I158"/>
    <mergeCell ref="J157:K158"/>
    <mergeCell ref="H159:I160"/>
    <mergeCell ref="J159:K160"/>
    <mergeCell ref="B167:F167"/>
    <mergeCell ref="B168:F169"/>
    <mergeCell ref="B170:F171"/>
    <mergeCell ref="B154:F155"/>
    <mergeCell ref="B165:F166"/>
    <mergeCell ref="A154:A155"/>
    <mergeCell ref="A157:A158"/>
    <mergeCell ref="A168:A169"/>
    <mergeCell ref="A165:A166"/>
    <mergeCell ref="B147:F148"/>
    <mergeCell ref="B149:F151"/>
    <mergeCell ref="A153:F153"/>
    <mergeCell ref="A139:K139"/>
    <mergeCell ref="A141:K141"/>
    <mergeCell ref="A142:F142"/>
    <mergeCell ref="H142:I142"/>
    <mergeCell ref="J142:K142"/>
    <mergeCell ref="A143:F143"/>
    <mergeCell ref="G143:G151"/>
    <mergeCell ref="H143:I151"/>
    <mergeCell ref="J143:K151"/>
    <mergeCell ref="A144:A145"/>
    <mergeCell ref="B144:F145"/>
    <mergeCell ref="A102:C102"/>
    <mergeCell ref="C109:J111"/>
    <mergeCell ref="A138:K138"/>
    <mergeCell ref="C66:D66"/>
    <mergeCell ref="E66:F66"/>
    <mergeCell ref="G66:H66"/>
    <mergeCell ref="I66:J66"/>
    <mergeCell ref="C67:D67"/>
    <mergeCell ref="E67:F67"/>
    <mergeCell ref="A95:K101"/>
    <mergeCell ref="A94:K94"/>
    <mergeCell ref="L95:U100"/>
    <mergeCell ref="C64:D64"/>
    <mergeCell ref="E64:F64"/>
    <mergeCell ref="C65:D65"/>
    <mergeCell ref="E65:F65"/>
    <mergeCell ref="G65:H65"/>
    <mergeCell ref="I65:J65"/>
    <mergeCell ref="C62:F62"/>
    <mergeCell ref="G62:J62"/>
    <mergeCell ref="C63:D63"/>
    <mergeCell ref="E63:F63"/>
    <mergeCell ref="G63:H63"/>
    <mergeCell ref="A59:K59"/>
    <mergeCell ref="C61:J61"/>
    <mergeCell ref="J3:J4"/>
    <mergeCell ref="A16:K17"/>
    <mergeCell ref="A31:K32"/>
    <mergeCell ref="A37:K38"/>
    <mergeCell ref="A48:K48"/>
    <mergeCell ref="A49:K50"/>
    <mergeCell ref="I63:J63"/>
    <mergeCell ref="A52:K52"/>
    <mergeCell ref="A53:K54"/>
    <mergeCell ref="A56:K56"/>
    <mergeCell ref="A57:K57"/>
  </mergeCells>
  <phoneticPr fontId="36"/>
  <pageMargins left="0.7" right="0.7" top="0.75" bottom="0.75" header="0.3" footer="0.3"/>
  <pageSetup paperSize="9" scale="98" fitToHeight="0" orientation="portrait" r:id="rId1"/>
  <rowBreaks count="3" manualBreakCount="3">
    <brk id="47" max="10" man="1"/>
    <brk id="92" max="10" man="1"/>
    <brk id="136"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出力シート（4部提出）</vt:lpstr>
      <vt:lpstr>'出力シート（4部提出）'!Print_Area</vt:lpstr>
      <vt:lpstr>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佐々木宏輔</cp:lastModifiedBy>
  <cp:lastPrinted>2026-06-30T02:18:12Z</cp:lastPrinted>
  <dcterms:modified xsi:type="dcterms:W3CDTF">2026-07-01T08:55:57Z</dcterms:modified>
</cp:coreProperties>
</file>