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8　豊川市\"/>
    </mc:Choice>
  </mc:AlternateContent>
  <xr:revisionPtr revIDLastSave="0" documentId="13_ncr:1_{4C866566-6D5A-43B8-9E61-5AF491ED068D}" xr6:coauthVersionLast="47" xr6:coauthVersionMax="47" xr10:uidLastSave="{00000000-0000-0000-0000-000000000000}"/>
  <workbookProtection workbookAlgorithmName="SHA-512" workbookHashValue="CA5ZBqSwbDHW3SaHGpDMzyJeIKlq3yM618eAlnqCUSdXEMBu6aDW2vWX81OlFz7yIM/3sdhvj81nleyDnCYymw==" workbookSaltValue="UjJbnyvFkHWITrIqpPpx6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<sst xmlns="http://schemas.openxmlformats.org/spreadsheetml/2006/main" count="253" uniqueCount="116">
  <si>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</si>
  <si>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</si>
  <si>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</si>
  <si>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</si>
  <si>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</si>
  <si>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</si>
  <si>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</si>
  <si>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</si>
  <si>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</si>
  <si>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</si>
  <si>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</si>
  <si>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</si>
  <si>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</si>
  <si>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</si>
  <si>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</si>
  <si>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</si>
  <si>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</si>
  <si>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</si>
  <si>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</si>
  <si>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</si>
  <si>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</si>
  <si>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</si>
  <si>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</si>
  <si>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</si>
  <si>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</si>
  <si>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</si>
  <si>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</si>
  <si>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</si>
  <si>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</si>
  <si>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</si>
  <si>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</si>
  <si>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</si>
  <si>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</si>
  <si>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</si>
  <si>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</si>
  <si>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</si>
  <si>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</si>
  <si>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</si>
  <si>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</si>
  <si>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</si>
  <si>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</si>
  <si>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</si>
  <si>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</si>
  <si>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</si>
  <si>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</si>
  <si>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</si>
  <si>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</si>
  <si>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</si>
  <si>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</si>
  <si>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</si>
  <si>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</si>
  <si>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</si>
  <si>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</si>
  <si>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</si>
  <si>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</si>
  <si>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</si>
  <si>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</si>
  <si>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</si>
  <si>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</si>
  <si>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</si>
  <si>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</si>
  <si>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</si>
  <si>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</si>
  <si>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</si>
  <si>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</si>
  <si>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</si>
  <si>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</si>
  <si>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</si>
  <si>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</si>
  <si>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</si>
  <si>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</si>
  <si>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</si>
  <si>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</si>
  <si>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</si>
  <si>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</si>
  <si>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</si>
  <si>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</si>
  <si>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</si>
  <si>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</si>
  <si>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</si>
  <si>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</si>
  <si>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</si>
  <si>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</si>
  <si>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</si>
  <si>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</si>
  <si>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</si>
  <si>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</si>
  <si>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</si>
  <si>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</si>
  <si>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</si>
  <si>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</si>
  <si>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</si>
  <si>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</si>
  <si>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</si>
  <si>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</si>
  <si>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</si>
  <si>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</si>
  <si>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</si>
  <si>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</si>
  <si>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</si>
  <si>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</si>
  <si>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</si>
  <si>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</si>
  <si>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</si>
  <si>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</si>
  <si>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</si>
  <si>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</si>
  <si>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</si>
  <si>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</si>
  <si>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</si>
  <si>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</si>
  <si>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</si>
  <si>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</si>
  <si>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
　既存施設の償却が進み増加した。平成の初頭から中頃に建設されたため、耐用年数が経過していない資産も多いことが平均を下回った要因と考えられる。
②　管渠老朽化率
　耐用年数を超えた管渠がないため0%となった。
③　管渠改善率
　更新が必要な施設がなかったため、減少した。</t>
    <rPh sb="143" eb="145">
      <t>ゲンショウ</t>
    </rPh>
    <phoneticPr fontId="4"/>
  </si>
  <si>
    <t>　農村地区で人口減少傾向にあるため今後使用料単価設定、計画的な維持修繕、施設老朽化対策、広域化などにより経営改善を図る必要がある。
　なお、経営戦略については令和3年3月に策定及び公表を行い、令和7年度に見直す予定である。</t>
    <phoneticPr fontId="4"/>
  </si>
  <si>
    <t>①　経常収支比率
　昨年度と比較すると、一部の資産の償却期間終了により長期前受金戻入が減少したが、それ以上に減価償却費の減少幅が大きいため比率は上がった。100%を超え黒字であるが、一般会計からの繰出金が多額にあるため、更なる経費削減を図る必要がある。
②　累積欠損金比率
　0%であり今後も0%を維持するよう努める。
③　流動比率
　昨年度と比較すると、工事等の未払金増加で負債が増加したが、それ以上に一般会計からの繰出金の増加で現金資産が増加したため、比率は上がった。平均を上回っているものの、一般会計からの繰出金が多額にあるため、更なる経費削減を図る必要がある。
④　企業債残高対事業規模比率
　償還額全額を繰出金で賄ったため0%となった。
⑤　経費回収率
　昨年度に比べ、委託費の減少に伴い、比率が上がった。平均を上回っているものの、一般会計からの繰出金が多額にあるため、更なる経費削減を図る必要がある。
⑥　汚水処理原価
　昨年度に比べ、委託費の減少に伴い、減少した。平均より良好であるものの、一般会計からの繰出金が多額にあるため、更なる経費削減を図る必要がある。
⑦　施設利用率
　昨年度より水洗便所設置済人口が減少し、比率が下がった。公共下水道への接続切り替えなども検討する。
⑧　水洗化率
　平均を上回っているが、現状は新規整備はなく、新規接続も少なく、横ばいで推移することが予想される。</t>
    <rPh sb="344" eb="346">
      <t>ゲンショウ</t>
    </rPh>
    <rPh sb="350" eb="352">
      <t>ヒリツ</t>
    </rPh>
    <rPh sb="353" eb="354">
      <t>ア</t>
    </rPh>
    <rPh sb="434" eb="436">
      <t>ゲンショウ</t>
    </rPh>
    <rPh sb="512" eb="514">
      <t>ゲンショウ</t>
    </rPh>
    <rPh sb="516" eb="518">
      <t>ヒリツ</t>
    </rPh>
    <rPh sb="519" eb="520">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</si>
</sst>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0.87</c:v>
                </c:pt>
                <c:pt idx="3" formatCode="#,##0.00;&quot;△&quot;#,##0.00;&quot;-&quot;">
                  <c:v>2</c:v>
                </c:pt>
                <c:pt idx="4">
                  <c:v>0</c:v>
                </c:pt>
              </c:numCache>
            </c:numRef>
          </c:val>
          <c:extLst>
            <c:ext xmlns:c16="http://schemas.microsoft.com/office/drawing/2014/chart" uri="{C3380CC4-5D6E-409C-BE32-E72D297353CC}">
              <c16:uniqueId val="{00000000-A7BB-4F9C-9AC5-B9763DE518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A7BB-4F9C-9AC5-B9763DE518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60.83</c:v>
                </c:pt>
                <c:pt idx="2">
                  <c:v>59.98</c:v>
                </c:pt>
                <c:pt idx="3">
                  <c:v>62.43</c:v>
                </c:pt>
                <c:pt idx="4">
                  <c:v>60.64</c:v>
                </c:pt>
              </c:numCache>
            </c:numRef>
          </c:val>
          <c:extLst>
            <c:ext xmlns:c16="http://schemas.microsoft.com/office/drawing/2014/chart" uri="{C3380CC4-5D6E-409C-BE32-E72D297353CC}">
              <c16:uniqueId val="{00000000-CA95-4E89-9689-0A1E38AAFA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CA95-4E89-9689-0A1E38AAFA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97.05</c:v>
                </c:pt>
                <c:pt idx="2">
                  <c:v>96.98</c:v>
                </c:pt>
                <c:pt idx="3">
                  <c:v>96.99</c:v>
                </c:pt>
                <c:pt idx="4">
                  <c:v>96.93</c:v>
                </c:pt>
              </c:numCache>
            </c:numRef>
          </c:val>
          <c:extLst>
            <c:ext xmlns:c16="http://schemas.microsoft.com/office/drawing/2014/chart" uri="{C3380CC4-5D6E-409C-BE32-E72D297353CC}">
              <c16:uniqueId val="{00000000-E92A-4077-957F-4A1E2E3922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E92A-4077-957F-4A1E2E3922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110.36</c:v>
                </c:pt>
                <c:pt idx="2">
                  <c:v>111.47</c:v>
                </c:pt>
                <c:pt idx="3">
                  <c:v>116.71</c:v>
                </c:pt>
                <c:pt idx="4">
                  <c:v>126.47</c:v>
                </c:pt>
              </c:numCache>
            </c:numRef>
          </c:val>
          <c:extLst>
            <c:ext xmlns:c16="http://schemas.microsoft.com/office/drawing/2014/chart" uri="{C3380CC4-5D6E-409C-BE32-E72D297353CC}">
              <c16:uniqueId val="{00000000-6EC3-4858-94A0-7293E83244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6EC3-4858-94A0-7293E83244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4.93</c:v>
                </c:pt>
                <c:pt idx="2">
                  <c:v>9.77</c:v>
                </c:pt>
                <c:pt idx="3">
                  <c:v>13.12</c:v>
                </c:pt>
                <c:pt idx="4">
                  <c:v>16.04</c:v>
                </c:pt>
              </c:numCache>
            </c:numRef>
          </c:val>
          <c:extLst>
            <c:ext xmlns:c16="http://schemas.microsoft.com/office/drawing/2014/chart" uri="{C3380CC4-5D6E-409C-BE32-E72D297353CC}">
              <c16:uniqueId val="{00000000-3D18-471F-B94C-703E236ECB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3D18-471F-B94C-703E236ECB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E6-47B5-9C46-DA5154BCA2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DE6-47B5-9C46-DA5154BCA2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E2-4911-881B-2E8B21513E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17E2-4911-881B-2E8B21513E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58.76</c:v>
                </c:pt>
                <c:pt idx="2">
                  <c:v>60.35</c:v>
                </c:pt>
                <c:pt idx="3">
                  <c:v>84.25</c:v>
                </c:pt>
                <c:pt idx="4">
                  <c:v>108.04</c:v>
                </c:pt>
              </c:numCache>
            </c:numRef>
          </c:val>
          <c:extLst>
            <c:ext xmlns:c16="http://schemas.microsoft.com/office/drawing/2014/chart" uri="{C3380CC4-5D6E-409C-BE32-E72D297353CC}">
              <c16:uniqueId val="{00000000-61CC-464A-A6EC-1A086A661B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61CC-464A-A6EC-1A086A661B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6B-4CF3-AB9C-0A77B8E7B4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DF6B-4CF3-AB9C-0A77B8E7B4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73.52</c:v>
                </c:pt>
                <c:pt idx="2">
                  <c:v>70.209999999999994</c:v>
                </c:pt>
                <c:pt idx="3">
                  <c:v>65.489999999999995</c:v>
                </c:pt>
                <c:pt idx="4">
                  <c:v>70.77</c:v>
                </c:pt>
              </c:numCache>
            </c:numRef>
          </c:val>
          <c:extLst>
            <c:ext xmlns:c16="http://schemas.microsoft.com/office/drawing/2014/chart" uri="{C3380CC4-5D6E-409C-BE32-E72D297353CC}">
              <c16:uniqueId val="{00000000-A3A4-4E93-86EF-70EC28A61D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A3A4-4E93-86EF-70EC28A61D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186.89</c:v>
                </c:pt>
                <c:pt idx="2">
                  <c:v>198.51</c:v>
                </c:pt>
                <c:pt idx="3">
                  <c:v>210.38</c:v>
                </c:pt>
                <c:pt idx="4">
                  <c:v>201.59</c:v>
                </c:pt>
              </c:numCache>
            </c:numRef>
          </c:val>
          <c:extLst>
            <c:ext xmlns:c16="http://schemas.microsoft.com/office/drawing/2014/chart" uri="{C3380CC4-5D6E-409C-BE32-E72D297353CC}">
              <c16:uniqueId val="{00000000-9C36-429F-94FD-5E24038FC9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C36-429F-94FD-5E24038FC9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豊川市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186524</v>
      </c>
      <c r="AM8" s="45"/>
      <c r="AN8" s="45"/>
      <c r="AO8" s="45"/>
      <c r="AP8" s="45"/>
      <c r="AQ8" s="45"/>
      <c r="AR8" s="45"/>
      <c r="AS8" s="45"/>
      <c r="AT8" s="46">
        <f>データ!T6</f>
        <v>161.13999999999999</v>
      </c>
      <c r="AU8" s="46"/>
      <c r="AV8" s="46"/>
      <c r="AW8" s="46"/>
      <c r="AX8" s="46"/>
      <c r="AY8" s="46"/>
      <c r="AZ8" s="46"/>
      <c r="BA8" s="46"/>
      <c r="BB8" s="46">
        <f>データ!U6</f>
        <v>1157.53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86.77</v>
      </c>
      <c r="J10" s="46"/>
      <c r="K10" s="46"/>
      <c r="L10" s="46"/>
      <c r="M10" s="46"/>
      <c r="N10" s="46"/>
      <c r="O10" s="46"/>
      <c r="P10" s="46">
        <f>データ!P6</f>
        <v>1.49</v>
      </c>
      <c r="Q10" s="46"/>
      <c r="R10" s="46"/>
      <c r="S10" s="46"/>
      <c r="T10" s="46"/>
      <c r="U10" s="46"/>
      <c r="V10" s="46"/>
      <c r="W10" s="46">
        <f>データ!Q6</f>
        <v>77.930000000000007</v>
      </c>
      <c r="X10" s="46"/>
      <c r="Y10" s="46"/>
      <c r="Z10" s="46"/>
      <c r="AA10" s="46"/>
      <c r="AB10" s="46"/>
      <c r="AC10" s="46"/>
      <c r="AD10" s="45">
        <f>データ!R6</f>
        <v>3596</v>
      </c>
      <c r="AE10" s="45"/>
      <c r="AF10" s="45"/>
      <c r="AG10" s="45"/>
      <c r="AH10" s="45"/>
      <c r="AI10" s="45"/>
      <c r="AJ10" s="45"/>
      <c r="AK10" s="2"/>
      <c r="AL10" s="45">
        <f>データ!V6</f>
        <v>2768</v>
      </c>
      <c r="AM10" s="45"/>
      <c r="AN10" s="45"/>
      <c r="AO10" s="45"/>
      <c r="AP10" s="45"/>
      <c r="AQ10" s="45"/>
      <c r="AR10" s="45"/>
      <c r="AS10" s="45"/>
      <c r="AT10" s="46">
        <f>データ!W6</f>
        <v>1.62</v>
      </c>
      <c r="AU10" s="46"/>
      <c r="AV10" s="46"/>
      <c r="AW10" s="46"/>
      <c r="AX10" s="46"/>
      <c r="AY10" s="46"/>
      <c r="AZ10" s="46"/>
      <c r="BA10" s="46"/>
      <c r="BB10" s="46">
        <f>データ!X6</f>
        <v>1708.64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5NQEw4iGJS+nqnwP2h3F8JLXQbesLS24GrHApBClA47uUK7SQGVkrBWedTDC6OlV9CF94nOfI75tuE7F+PlT5w==" saltValue="rmXK77FDmot0UsQQEmzQ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232076</v>
      </c>
      <c r="D6" s="19">
        <f t="shared" si="3"/>
        <v>46</v>
      </c>
      <c r="E6" s="19">
        <f t="shared" si="3"/>
        <v>17</v>
      </c>
      <c r="F6" s="19">
        <f t="shared" si="3"/>
        <v>5</v>
      </c>
      <c r="G6" s="19">
        <f t="shared" si="3"/>
        <v>0</v>
      </c>
      <c r="H6" s="19" t="str">
        <f t="shared" si="3"/>
        <v>愛知県　豊川市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86.77</v>
      </c>
      <c r="P6" s="20">
        <f t="shared" si="3"/>
        <v>1.49</v>
      </c>
      <c r="Q6" s="20">
        <f t="shared" si="3"/>
        <v>77.930000000000007</v>
      </c>
      <c r="R6" s="20">
        <f t="shared" si="3"/>
        <v>3596</v>
      </c>
      <c r="S6" s="20">
        <f t="shared" si="3"/>
        <v>186524</v>
      </c>
      <c r="T6" s="20">
        <f t="shared" si="3"/>
        <v>161.13999999999999</v>
      </c>
      <c r="U6" s="20">
        <f t="shared" si="3"/>
        <v>1157.53</v>
      </c>
      <c r="V6" s="20">
        <f t="shared" si="3"/>
        <v>2768</v>
      </c>
      <c r="W6" s="20">
        <f t="shared" si="3"/>
        <v>1.62</v>
      </c>
      <c r="X6" s="20">
        <f t="shared" si="3"/>
        <v>1708.64</v>
      </c>
      <c r="Y6" s="21" t="str">
        <f>IF(Y7="",NA(),Y7)</f>
        <v>-</v>
      </c>
      <c r="Z6" s="21">
        <f t="shared" ref="Z6:AH6" si="4">IF(Z7="",NA(),Z7)</f>
        <v>110.36</v>
      </c>
      <c r="AA6" s="21">
        <f t="shared" si="4"/>
        <v>111.47</v>
      </c>
      <c r="AB6" s="21">
        <f t="shared" si="4"/>
        <v>116.71</v>
      </c>
      <c r="AC6" s="21">
        <f t="shared" si="4"/>
        <v>126.47</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58.76</v>
      </c>
      <c r="AW6" s="21">
        <f t="shared" si="6"/>
        <v>60.35</v>
      </c>
      <c r="AX6" s="21">
        <f t="shared" si="6"/>
        <v>84.25</v>
      </c>
      <c r="AY6" s="21">
        <f t="shared" si="6"/>
        <v>108.04</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73.52</v>
      </c>
      <c r="BS6" s="21">
        <f t="shared" si="8"/>
        <v>70.209999999999994</v>
      </c>
      <c r="BT6" s="21">
        <f t="shared" si="8"/>
        <v>65.489999999999995</v>
      </c>
      <c r="BU6" s="21">
        <f t="shared" si="8"/>
        <v>70.77</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186.89</v>
      </c>
      <c r="CD6" s="21">
        <f t="shared" si="9"/>
        <v>198.51</v>
      </c>
      <c r="CE6" s="21">
        <f t="shared" si="9"/>
        <v>210.38</v>
      </c>
      <c r="CF6" s="21">
        <f t="shared" si="9"/>
        <v>201.59</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60.83</v>
      </c>
      <c r="CO6" s="21">
        <f t="shared" si="10"/>
        <v>59.98</v>
      </c>
      <c r="CP6" s="21">
        <f t="shared" si="10"/>
        <v>62.43</v>
      </c>
      <c r="CQ6" s="21">
        <f t="shared" si="10"/>
        <v>60.64</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97.05</v>
      </c>
      <c r="CZ6" s="21">
        <f t="shared" si="11"/>
        <v>96.98</v>
      </c>
      <c r="DA6" s="21">
        <f t="shared" si="11"/>
        <v>96.99</v>
      </c>
      <c r="DB6" s="21">
        <f t="shared" si="11"/>
        <v>96.93</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4.93</v>
      </c>
      <c r="DK6" s="21">
        <f t="shared" si="12"/>
        <v>9.77</v>
      </c>
      <c r="DL6" s="21">
        <f t="shared" si="12"/>
        <v>13.12</v>
      </c>
      <c r="DM6" s="21">
        <f t="shared" si="12"/>
        <v>16.04</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1">
        <f t="shared" si="14"/>
        <v>0.87</v>
      </c>
      <c r="EH6" s="21">
        <f t="shared" si="14"/>
        <v>2</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25">
      <c r="A7" s="14"/>
      <c r="B7" s="23">
        <v>2022</v>
      </c>
      <c r="C7" s="23">
        <v>232076</v>
      </c>
      <c r="D7" s="23">
        <v>46</v>
      </c>
      <c r="E7" s="23">
        <v>17</v>
      </c>
      <c r="F7" s="23">
        <v>5</v>
      </c>
      <c r="G7" s="23">
        <v>0</v>
      </c>
      <c r="H7" s="23" t="s">
        <v>96</v>
      </c>
      <c r="I7" s="23" t="s">
        <v>97</v>
      </c>
      <c r="J7" s="23" t="s">
        <v>98</v>
      </c>
      <c r="K7" s="23" t="s">
        <v>99</v>
      </c>
      <c r="L7" s="23" t="s">
        <v>100</v>
      </c>
      <c r="M7" s="23" t="s">
        <v>101</v>
      </c>
      <c r="N7" s="24" t="s">
        <v>102</v>
      </c>
      <c r="O7" s="24">
        <v>86.77</v>
      </c>
      <c r="P7" s="24">
        <v>1.49</v>
      </c>
      <c r="Q7" s="24">
        <v>77.930000000000007</v>
      </c>
      <c r="R7" s="24">
        <v>3596</v>
      </c>
      <c r="S7" s="24">
        <v>186524</v>
      </c>
      <c r="T7" s="24">
        <v>161.13999999999999</v>
      </c>
      <c r="U7" s="24">
        <v>1157.53</v>
      </c>
      <c r="V7" s="24">
        <v>2768</v>
      </c>
      <c r="W7" s="24">
        <v>1.62</v>
      </c>
      <c r="X7" s="24">
        <v>1708.64</v>
      </c>
      <c r="Y7" s="24" t="s">
        <v>102</v>
      </c>
      <c r="Z7" s="24">
        <v>110.36</v>
      </c>
      <c r="AA7" s="24">
        <v>111.47</v>
      </c>
      <c r="AB7" s="24">
        <v>116.71</v>
      </c>
      <c r="AC7" s="24">
        <v>126.47</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58.76</v>
      </c>
      <c r="AW7" s="24">
        <v>60.35</v>
      </c>
      <c r="AX7" s="24">
        <v>84.25</v>
      </c>
      <c r="AY7" s="24">
        <v>108.04</v>
      </c>
      <c r="AZ7" s="24" t="s">
        <v>102</v>
      </c>
      <c r="BA7" s="24">
        <v>26.99</v>
      </c>
      <c r="BB7" s="24">
        <v>29.13</v>
      </c>
      <c r="BC7" s="24">
        <v>35.69</v>
      </c>
      <c r="BD7" s="24">
        <v>38.4</v>
      </c>
      <c r="BE7" s="24">
        <v>36.94</v>
      </c>
      <c r="BF7" s="24" t="s">
        <v>102</v>
      </c>
      <c r="BG7" s="24">
        <v>0</v>
      </c>
      <c r="BH7" s="24">
        <v>0</v>
      </c>
      <c r="BI7" s="24">
        <v>0</v>
      </c>
      <c r="BJ7" s="24">
        <v>0</v>
      </c>
      <c r="BK7" s="24" t="s">
        <v>102</v>
      </c>
      <c r="BL7" s="24">
        <v>826.83</v>
      </c>
      <c r="BM7" s="24">
        <v>867.83</v>
      </c>
      <c r="BN7" s="24">
        <v>791.76</v>
      </c>
      <c r="BO7" s="24">
        <v>900.82</v>
      </c>
      <c r="BP7" s="24">
        <v>809.19</v>
      </c>
      <c r="BQ7" s="24" t="s">
        <v>102</v>
      </c>
      <c r="BR7" s="24">
        <v>73.52</v>
      </c>
      <c r="BS7" s="24">
        <v>70.209999999999994</v>
      </c>
      <c r="BT7" s="24">
        <v>65.489999999999995</v>
      </c>
      <c r="BU7" s="24">
        <v>70.77</v>
      </c>
      <c r="BV7" s="24" t="s">
        <v>102</v>
      </c>
      <c r="BW7" s="24">
        <v>57.31</v>
      </c>
      <c r="BX7" s="24">
        <v>57.08</v>
      </c>
      <c r="BY7" s="24">
        <v>56.26</v>
      </c>
      <c r="BZ7" s="24">
        <v>52.94</v>
      </c>
      <c r="CA7" s="24">
        <v>57.02</v>
      </c>
      <c r="CB7" s="24" t="s">
        <v>102</v>
      </c>
      <c r="CC7" s="24">
        <v>186.89</v>
      </c>
      <c r="CD7" s="24">
        <v>198.51</v>
      </c>
      <c r="CE7" s="24">
        <v>210.38</v>
      </c>
      <c r="CF7" s="24">
        <v>201.59</v>
      </c>
      <c r="CG7" s="24" t="s">
        <v>102</v>
      </c>
      <c r="CH7" s="24">
        <v>273.52</v>
      </c>
      <c r="CI7" s="24">
        <v>274.99</v>
      </c>
      <c r="CJ7" s="24">
        <v>282.08999999999997</v>
      </c>
      <c r="CK7" s="24">
        <v>303.27999999999997</v>
      </c>
      <c r="CL7" s="24">
        <v>273.68</v>
      </c>
      <c r="CM7" s="24" t="s">
        <v>102</v>
      </c>
      <c r="CN7" s="24">
        <v>60.83</v>
      </c>
      <c r="CO7" s="24">
        <v>59.98</v>
      </c>
      <c r="CP7" s="24">
        <v>62.43</v>
      </c>
      <c r="CQ7" s="24">
        <v>60.64</v>
      </c>
      <c r="CR7" s="24" t="s">
        <v>102</v>
      </c>
      <c r="CS7" s="24">
        <v>50.14</v>
      </c>
      <c r="CT7" s="24">
        <v>54.83</v>
      </c>
      <c r="CU7" s="24">
        <v>66.53</v>
      </c>
      <c r="CV7" s="24">
        <v>52.35</v>
      </c>
      <c r="CW7" s="24">
        <v>52.55</v>
      </c>
      <c r="CX7" s="24" t="s">
        <v>102</v>
      </c>
      <c r="CY7" s="24">
        <v>97.05</v>
      </c>
      <c r="CZ7" s="24">
        <v>96.98</v>
      </c>
      <c r="DA7" s="24">
        <v>96.99</v>
      </c>
      <c r="DB7" s="24">
        <v>96.93</v>
      </c>
      <c r="DC7" s="24" t="s">
        <v>102</v>
      </c>
      <c r="DD7" s="24">
        <v>84.98</v>
      </c>
      <c r="DE7" s="24">
        <v>84.7</v>
      </c>
      <c r="DF7" s="24">
        <v>84.67</v>
      </c>
      <c r="DG7" s="24">
        <v>84.39</v>
      </c>
      <c r="DH7" s="24">
        <v>87.3</v>
      </c>
      <c r="DI7" s="24" t="s">
        <v>102</v>
      </c>
      <c r="DJ7" s="24">
        <v>4.93</v>
      </c>
      <c r="DK7" s="24">
        <v>9.77</v>
      </c>
      <c r="DL7" s="24">
        <v>13.12</v>
      </c>
      <c r="DM7" s="24">
        <v>16.04</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0.87</v>
      </c>
      <c r="EH7" s="24">
        <v>2</v>
      </c>
      <c r="EI7" s="24">
        <v>0</v>
      </c>
      <c r="EJ7" s="24" t="s">
        <v>102</v>
      </c>
      <c r="EK7" s="24">
        <v>0.02</v>
      </c>
      <c r="EL7" s="24">
        <v>0.25</v>
      </c>
      <c r="EM7" s="24">
        <v>0.05</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2024-02-22T12:38:29Z</cp:lastPrinted>
  <dcterms:created xsi:type="dcterms:W3CDTF">2023-12-12T01:02:40Z</dcterms:created>
  <dcterms:modified xsi:type="dcterms:W3CDTF">2024-02-26T09:45:56Z</dcterms:modified>
  <cp:category/>
</cp:coreProperties>
</file>