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60" windowHeight="8115" tabRatio="911"/>
  </bookViews>
  <sheets>
    <sheet name="23 産業分類" sheetId="1" r:id="rId1"/>
    <sheet name="24 労働力人口Ⅰ" sheetId="2" r:id="rId2"/>
    <sheet name="25 労働力人口Ⅱ" sheetId="3" r:id="rId3"/>
    <sheet name="26 産業・従業上の地位Ⅰ" sheetId="4" r:id="rId4"/>
    <sheet name="27 産業・従業上の地位Ⅱ" sheetId="5" r:id="rId5"/>
    <sheet name="28 産業・従業上の地位Ⅲ" sheetId="6" r:id="rId6"/>
    <sheet name="29・30 産業・年齢・男女 A3版" sheetId="7" r:id="rId7"/>
    <sheet name="29・30 産業・年齢・男女 A4版" sheetId="8" r:id="rId8"/>
  </sheets>
  <definedNames>
    <definedName name="_xlnm.Print_Area" localSheetId="0">'23 産業分類'!$A$1:$H$91</definedName>
    <definedName name="_xlnm.Print_Area" localSheetId="1">'24 労働力人口Ⅰ'!$A$1:$M$61</definedName>
    <definedName name="_xlnm.Print_Area" localSheetId="2">'25 労働力人口Ⅱ'!$A$1:$M$46</definedName>
    <definedName name="_xlnm.Print_Area" localSheetId="3">'26 産業・従業上の地位Ⅰ'!$A$1:$L$61</definedName>
    <definedName name="_xlnm.Print_Area" localSheetId="4">'27 産業・従業上の地位Ⅱ'!$A$1:$L$61</definedName>
    <definedName name="_xlnm.Print_Area" localSheetId="5">'28 産業・従業上の地位Ⅲ'!$A$1:$L$47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7" l="1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C7" i="8"/>
  <c r="C8" i="8"/>
  <c r="C9" i="8"/>
  <c r="C10" i="8"/>
  <c r="C11" i="8"/>
  <c r="C12" i="8"/>
  <c r="C13" i="8"/>
  <c r="C14" i="8"/>
  <c r="C15" i="8"/>
  <c r="C16" i="8"/>
  <c r="C17" i="8"/>
  <c r="C18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C21" i="8"/>
  <c r="C22" i="8"/>
  <c r="C23" i="8"/>
  <c r="C24" i="8"/>
  <c r="C25" i="8"/>
  <c r="C26" i="8"/>
  <c r="C27" i="8"/>
  <c r="C28" i="8"/>
  <c r="C29" i="8"/>
  <c r="C30" i="8"/>
  <c r="C31" i="8"/>
  <c r="C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C34" i="8"/>
  <c r="C35" i="8"/>
  <c r="C36" i="8"/>
  <c r="C37" i="8"/>
  <c r="C38" i="8"/>
  <c r="C39" i="8"/>
  <c r="C40" i="8"/>
  <c r="C41" i="8"/>
  <c r="C42" i="8"/>
  <c r="C43" i="8"/>
  <c r="C44" i="8"/>
  <c r="C45" i="8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C7" i="7"/>
  <c r="C8" i="7"/>
  <c r="C9" i="7"/>
  <c r="C10" i="7"/>
  <c r="C11" i="7"/>
  <c r="C12" i="7"/>
  <c r="C13" i="7"/>
  <c r="C14" i="7"/>
  <c r="C15" i="7"/>
  <c r="C16" i="7"/>
  <c r="C17" i="7"/>
  <c r="C18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C21" i="7"/>
  <c r="C22" i="7"/>
  <c r="C23" i="7"/>
  <c r="C24" i="7"/>
  <c r="C25" i="7"/>
  <c r="C26" i="7"/>
  <c r="C27" i="7"/>
  <c r="C28" i="7"/>
  <c r="C29" i="7"/>
  <c r="C30" i="7"/>
  <c r="C31" i="7"/>
  <c r="C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C34" i="7"/>
  <c r="C35" i="7"/>
  <c r="C36" i="7"/>
  <c r="C37" i="7"/>
  <c r="C38" i="7"/>
  <c r="C39" i="7"/>
  <c r="C40" i="7"/>
  <c r="C41" i="7"/>
  <c r="C42" i="7"/>
  <c r="C43" i="7"/>
  <c r="C44" i="7"/>
  <c r="C45" i="7"/>
  <c r="C6" i="6"/>
  <c r="E6" i="6"/>
  <c r="F6" i="6"/>
  <c r="G6" i="6"/>
  <c r="H6" i="6"/>
  <c r="I6" i="6"/>
  <c r="J6" i="6"/>
  <c r="K6" i="6"/>
  <c r="L6" i="6"/>
  <c r="D7" i="6"/>
  <c r="D8" i="6"/>
  <c r="D9" i="6"/>
  <c r="D10" i="6"/>
  <c r="D11" i="6"/>
  <c r="C12" i="6"/>
  <c r="E12" i="6"/>
  <c r="F12" i="6"/>
  <c r="G12" i="6"/>
  <c r="H12" i="6"/>
  <c r="I12" i="6"/>
  <c r="J12" i="6"/>
  <c r="K12" i="6"/>
  <c r="L12" i="6"/>
  <c r="D13" i="6"/>
  <c r="D14" i="6"/>
  <c r="D15" i="6"/>
  <c r="D16" i="6"/>
  <c r="D17" i="6"/>
  <c r="C18" i="6"/>
  <c r="E18" i="6"/>
  <c r="F18" i="6"/>
  <c r="G18" i="6"/>
  <c r="H18" i="6"/>
  <c r="I18" i="6"/>
  <c r="J18" i="6"/>
  <c r="K18" i="6"/>
  <c r="L18" i="6"/>
  <c r="D19" i="6"/>
  <c r="D20" i="6"/>
  <c r="D21" i="6"/>
  <c r="D22" i="6"/>
  <c r="D23" i="6"/>
  <c r="C26" i="6"/>
  <c r="E26" i="6"/>
  <c r="F26" i="6"/>
  <c r="G26" i="6"/>
  <c r="H26" i="6"/>
  <c r="I26" i="6"/>
  <c r="J26" i="6"/>
  <c r="K26" i="6"/>
  <c r="L26" i="6"/>
  <c r="D27" i="6"/>
  <c r="D28" i="6"/>
  <c r="D29" i="6"/>
  <c r="D30" i="6"/>
  <c r="D31" i="6"/>
  <c r="C32" i="6"/>
  <c r="E32" i="6"/>
  <c r="F32" i="6"/>
  <c r="G32" i="6"/>
  <c r="H32" i="6"/>
  <c r="I32" i="6"/>
  <c r="J32" i="6"/>
  <c r="K32" i="6"/>
  <c r="L32" i="6"/>
  <c r="D33" i="6"/>
  <c r="D34" i="6"/>
  <c r="D35" i="6"/>
  <c r="D36" i="6"/>
  <c r="D37" i="6"/>
  <c r="C38" i="6"/>
  <c r="E38" i="6"/>
  <c r="F38" i="6"/>
  <c r="G38" i="6"/>
  <c r="H38" i="6"/>
  <c r="I38" i="6"/>
  <c r="J38" i="6"/>
  <c r="K38" i="6"/>
  <c r="L38" i="6"/>
  <c r="D39" i="6"/>
  <c r="D40" i="6"/>
  <c r="D41" i="6"/>
  <c r="D42" i="6"/>
  <c r="D43" i="6"/>
  <c r="C6" i="5"/>
  <c r="E6" i="5"/>
  <c r="F6" i="5"/>
  <c r="G6" i="5"/>
  <c r="H6" i="5"/>
  <c r="I6" i="5"/>
  <c r="J6" i="5"/>
  <c r="K6" i="5"/>
  <c r="L6" i="5"/>
  <c r="D7" i="5"/>
  <c r="D8" i="5"/>
  <c r="D9" i="5"/>
  <c r="D10" i="5"/>
  <c r="D11" i="5"/>
  <c r="C12" i="5"/>
  <c r="E12" i="5"/>
  <c r="F12" i="5"/>
  <c r="G12" i="5"/>
  <c r="H12" i="5"/>
  <c r="I12" i="5"/>
  <c r="J12" i="5"/>
  <c r="K12" i="5"/>
  <c r="L12" i="5"/>
  <c r="D13" i="5"/>
  <c r="D14" i="5"/>
  <c r="D15" i="5"/>
  <c r="D16" i="5"/>
  <c r="D17" i="5"/>
  <c r="C18" i="5"/>
  <c r="E18" i="5"/>
  <c r="F18" i="5"/>
  <c r="G18" i="5"/>
  <c r="H18" i="5"/>
  <c r="I18" i="5"/>
  <c r="J18" i="5"/>
  <c r="K18" i="5"/>
  <c r="L18" i="5"/>
  <c r="D19" i="5"/>
  <c r="D20" i="5"/>
  <c r="D21" i="5"/>
  <c r="D22" i="5"/>
  <c r="D23" i="5"/>
  <c r="C24" i="5"/>
  <c r="E24" i="5"/>
  <c r="F24" i="5"/>
  <c r="G24" i="5"/>
  <c r="H24" i="5"/>
  <c r="I24" i="5"/>
  <c r="J24" i="5"/>
  <c r="K24" i="5"/>
  <c r="L24" i="5"/>
  <c r="D25" i="5"/>
  <c r="D26" i="5"/>
  <c r="D27" i="5"/>
  <c r="D28" i="5"/>
  <c r="D29" i="5"/>
  <c r="C30" i="5"/>
  <c r="E30" i="5"/>
  <c r="F30" i="5"/>
  <c r="G30" i="5"/>
  <c r="H30" i="5"/>
  <c r="I30" i="5"/>
  <c r="J30" i="5"/>
  <c r="K30" i="5"/>
  <c r="L30" i="5"/>
  <c r="D31" i="5"/>
  <c r="D32" i="5"/>
  <c r="D33" i="5"/>
  <c r="D34" i="5"/>
  <c r="D35" i="5"/>
  <c r="C36" i="5"/>
  <c r="E36" i="5"/>
  <c r="F36" i="5"/>
  <c r="G36" i="5"/>
  <c r="H36" i="5"/>
  <c r="I36" i="5"/>
  <c r="J36" i="5"/>
  <c r="K36" i="5"/>
  <c r="L36" i="5"/>
  <c r="D37" i="5"/>
  <c r="D38" i="5"/>
  <c r="D39" i="5"/>
  <c r="D40" i="5"/>
  <c r="D41" i="5"/>
  <c r="C42" i="5"/>
  <c r="E42" i="5"/>
  <c r="F42" i="5"/>
  <c r="G42" i="5"/>
  <c r="H42" i="5"/>
  <c r="I42" i="5"/>
  <c r="J42" i="5"/>
  <c r="K42" i="5"/>
  <c r="L42" i="5"/>
  <c r="D43" i="5"/>
  <c r="D44" i="5"/>
  <c r="D45" i="5"/>
  <c r="D46" i="5"/>
  <c r="D47" i="5"/>
  <c r="C48" i="5"/>
  <c r="E48" i="5"/>
  <c r="F48" i="5"/>
  <c r="G48" i="5"/>
  <c r="H48" i="5"/>
  <c r="I48" i="5"/>
  <c r="J48" i="5"/>
  <c r="K48" i="5"/>
  <c r="L48" i="5"/>
  <c r="D49" i="5"/>
  <c r="D50" i="5"/>
  <c r="D51" i="5"/>
  <c r="D52" i="5"/>
  <c r="D53" i="5"/>
  <c r="C54" i="5"/>
  <c r="E54" i="5"/>
  <c r="F54" i="5"/>
  <c r="G54" i="5"/>
  <c r="H54" i="5"/>
  <c r="I54" i="5"/>
  <c r="J54" i="5"/>
  <c r="K54" i="5"/>
  <c r="L54" i="5"/>
  <c r="D55" i="5"/>
  <c r="D56" i="5"/>
  <c r="D57" i="5"/>
  <c r="D58" i="5"/>
  <c r="D59" i="5"/>
  <c r="C6" i="4"/>
  <c r="E6" i="4"/>
  <c r="F6" i="4"/>
  <c r="G6" i="4"/>
  <c r="H6" i="4"/>
  <c r="I6" i="4"/>
  <c r="J6" i="4"/>
  <c r="K6" i="4"/>
  <c r="L6" i="4"/>
  <c r="D8" i="4"/>
  <c r="D9" i="4"/>
  <c r="D10" i="4"/>
  <c r="D11" i="4"/>
  <c r="C12" i="4"/>
  <c r="E12" i="4"/>
  <c r="F12" i="4"/>
  <c r="G12" i="4"/>
  <c r="H12" i="4"/>
  <c r="I12" i="4"/>
  <c r="J12" i="4"/>
  <c r="K12" i="4"/>
  <c r="L12" i="4"/>
  <c r="D13" i="4"/>
  <c r="D14" i="4"/>
  <c r="D15" i="4"/>
  <c r="D16" i="4"/>
  <c r="C18" i="4"/>
  <c r="E18" i="4"/>
  <c r="F18" i="4"/>
  <c r="G18" i="4"/>
  <c r="H18" i="4"/>
  <c r="I18" i="4"/>
  <c r="J18" i="4"/>
  <c r="K18" i="4"/>
  <c r="L18" i="4"/>
  <c r="D19" i="4"/>
  <c r="D20" i="4"/>
  <c r="D21" i="4"/>
  <c r="D22" i="4"/>
  <c r="D23" i="4"/>
  <c r="C24" i="4"/>
  <c r="E24" i="4"/>
  <c r="F24" i="4"/>
  <c r="G24" i="4"/>
  <c r="H24" i="4"/>
  <c r="I24" i="4"/>
  <c r="J24" i="4"/>
  <c r="K24" i="4"/>
  <c r="L24" i="4"/>
  <c r="D25" i="4"/>
  <c r="D26" i="4"/>
  <c r="D27" i="4"/>
  <c r="D28" i="4"/>
  <c r="D29" i="4"/>
  <c r="C30" i="4"/>
  <c r="E30" i="4"/>
  <c r="F30" i="4"/>
  <c r="G30" i="4"/>
  <c r="H30" i="4"/>
  <c r="I30" i="4"/>
  <c r="J30" i="4"/>
  <c r="K30" i="4"/>
  <c r="L30" i="4"/>
  <c r="D31" i="4"/>
  <c r="D32" i="4"/>
  <c r="D33" i="4"/>
  <c r="D34" i="4"/>
  <c r="D35" i="4"/>
  <c r="C36" i="4"/>
  <c r="E36" i="4"/>
  <c r="F36" i="4"/>
  <c r="G36" i="4"/>
  <c r="H36" i="4"/>
  <c r="I36" i="4"/>
  <c r="J36" i="4"/>
  <c r="K36" i="4"/>
  <c r="L36" i="4"/>
  <c r="D37" i="4"/>
  <c r="D38" i="4"/>
  <c r="D39" i="4"/>
  <c r="D40" i="4"/>
  <c r="D41" i="4"/>
  <c r="C42" i="4"/>
  <c r="E42" i="4"/>
  <c r="F42" i="4"/>
  <c r="G42" i="4"/>
  <c r="H42" i="4"/>
  <c r="I42" i="4"/>
  <c r="J42" i="4"/>
  <c r="K42" i="4"/>
  <c r="L42" i="4"/>
  <c r="D43" i="4"/>
  <c r="D44" i="4"/>
  <c r="D45" i="4"/>
  <c r="D46" i="4"/>
  <c r="D47" i="4"/>
  <c r="C48" i="4"/>
  <c r="E48" i="4"/>
  <c r="F48" i="4"/>
  <c r="G48" i="4"/>
  <c r="H48" i="4"/>
  <c r="I48" i="4"/>
  <c r="J48" i="4"/>
  <c r="K48" i="4"/>
  <c r="L48" i="4"/>
  <c r="D49" i="4"/>
  <c r="D50" i="4"/>
  <c r="D51" i="4"/>
  <c r="D52" i="4"/>
  <c r="D53" i="4"/>
  <c r="C54" i="4"/>
  <c r="E54" i="4"/>
  <c r="F54" i="4"/>
  <c r="G54" i="4"/>
  <c r="H54" i="4"/>
  <c r="I54" i="4"/>
  <c r="J54" i="4"/>
  <c r="K54" i="4"/>
  <c r="L54" i="4"/>
  <c r="D55" i="4"/>
  <c r="D56" i="4"/>
  <c r="D57" i="4"/>
  <c r="D58" i="4"/>
  <c r="D59" i="4"/>
  <c r="D42" i="5" l="1"/>
  <c r="D18" i="5"/>
  <c r="D12" i="6"/>
  <c r="D38" i="6"/>
  <c r="D12" i="4"/>
  <c r="D6" i="6"/>
  <c r="D54" i="5"/>
  <c r="D30" i="5"/>
  <c r="C33" i="7"/>
  <c r="C20" i="7"/>
  <c r="C6" i="8"/>
  <c r="D6" i="5"/>
  <c r="D26" i="6"/>
  <c r="D54" i="4"/>
  <c r="D30" i="4"/>
  <c r="D18" i="6"/>
  <c r="D42" i="4"/>
  <c r="D18" i="4"/>
  <c r="D36" i="4"/>
  <c r="D36" i="5"/>
  <c r="D24" i="4"/>
  <c r="D6" i="4"/>
  <c r="D32" i="6"/>
  <c r="C6" i="7"/>
  <c r="D12" i="5"/>
  <c r="D48" i="4"/>
  <c r="D48" i="5"/>
  <c r="D24" i="5"/>
  <c r="C33" i="8"/>
  <c r="C20" i="8"/>
  <c r="D7" i="3"/>
  <c r="E7" i="3"/>
  <c r="F7" i="3"/>
  <c r="G7" i="3"/>
  <c r="H7" i="3"/>
  <c r="J7" i="3"/>
  <c r="I7" i="3" s="1"/>
  <c r="K7" i="3"/>
  <c r="L7" i="3"/>
  <c r="M7" i="3"/>
  <c r="C8" i="3"/>
  <c r="I8" i="3"/>
  <c r="C9" i="3"/>
  <c r="I9" i="3"/>
  <c r="C10" i="3"/>
  <c r="B10" i="3" s="1"/>
  <c r="I10" i="3"/>
  <c r="C11" i="3"/>
  <c r="I11" i="3"/>
  <c r="B11" i="3" s="1"/>
  <c r="C12" i="3"/>
  <c r="I12" i="3"/>
  <c r="D13" i="3"/>
  <c r="E13" i="3"/>
  <c r="F13" i="3"/>
  <c r="G13" i="3"/>
  <c r="H13" i="3"/>
  <c r="J13" i="3"/>
  <c r="K13" i="3"/>
  <c r="L13" i="3"/>
  <c r="M13" i="3"/>
  <c r="C14" i="3"/>
  <c r="I14" i="3"/>
  <c r="C15" i="3"/>
  <c r="I15" i="3"/>
  <c r="C16" i="3"/>
  <c r="I16" i="3"/>
  <c r="B16" i="3" s="1"/>
  <c r="C17" i="3"/>
  <c r="I17" i="3"/>
  <c r="C18" i="3"/>
  <c r="I18" i="3"/>
  <c r="D19" i="3"/>
  <c r="E19" i="3"/>
  <c r="F19" i="3"/>
  <c r="G19" i="3"/>
  <c r="H19" i="3"/>
  <c r="J19" i="3"/>
  <c r="K19" i="3"/>
  <c r="L19" i="3"/>
  <c r="M19" i="3"/>
  <c r="C20" i="3"/>
  <c r="I20" i="3"/>
  <c r="C21" i="3"/>
  <c r="I21" i="3"/>
  <c r="C22" i="3"/>
  <c r="I22" i="3"/>
  <c r="C23" i="3"/>
  <c r="I23" i="3"/>
  <c r="C24" i="3"/>
  <c r="I24" i="3"/>
  <c r="D25" i="3"/>
  <c r="E25" i="3"/>
  <c r="F25" i="3"/>
  <c r="G25" i="3"/>
  <c r="H25" i="3"/>
  <c r="J25" i="3"/>
  <c r="I25" i="3" s="1"/>
  <c r="K25" i="3"/>
  <c r="L25" i="3"/>
  <c r="M25" i="3"/>
  <c r="C26" i="3"/>
  <c r="I26" i="3"/>
  <c r="C27" i="3"/>
  <c r="I27" i="3"/>
  <c r="C28" i="3"/>
  <c r="I28" i="3"/>
  <c r="C29" i="3"/>
  <c r="I29" i="3"/>
  <c r="C30" i="3"/>
  <c r="I30" i="3"/>
  <c r="D31" i="3"/>
  <c r="E31" i="3"/>
  <c r="F31" i="3"/>
  <c r="G31" i="3"/>
  <c r="H31" i="3"/>
  <c r="J31" i="3"/>
  <c r="K31" i="3"/>
  <c r="L31" i="3"/>
  <c r="M31" i="3"/>
  <c r="C32" i="3"/>
  <c r="I32" i="3"/>
  <c r="C33" i="3"/>
  <c r="I33" i="3"/>
  <c r="C34" i="3"/>
  <c r="B34" i="3" s="1"/>
  <c r="I34" i="3"/>
  <c r="C35" i="3"/>
  <c r="I35" i="3"/>
  <c r="C36" i="3"/>
  <c r="I36" i="3"/>
  <c r="D37" i="3"/>
  <c r="E37" i="3"/>
  <c r="F37" i="3"/>
  <c r="G37" i="3"/>
  <c r="H37" i="3"/>
  <c r="J37" i="3"/>
  <c r="K37" i="3"/>
  <c r="L37" i="3"/>
  <c r="M37" i="3"/>
  <c r="C38" i="3"/>
  <c r="I38" i="3"/>
  <c r="C39" i="3"/>
  <c r="I39" i="3"/>
  <c r="C40" i="3"/>
  <c r="B40" i="3" s="1"/>
  <c r="I40" i="3"/>
  <c r="C41" i="3"/>
  <c r="I41" i="3"/>
  <c r="C42" i="3"/>
  <c r="I42" i="3"/>
  <c r="D7" i="2"/>
  <c r="E7" i="2"/>
  <c r="F7" i="2"/>
  <c r="G7" i="2"/>
  <c r="H7" i="2"/>
  <c r="J7" i="2"/>
  <c r="K7" i="2"/>
  <c r="L7" i="2"/>
  <c r="M7" i="2"/>
  <c r="C8" i="2"/>
  <c r="I8" i="2"/>
  <c r="C9" i="2"/>
  <c r="B9" i="2" s="1"/>
  <c r="I9" i="2"/>
  <c r="C10" i="2"/>
  <c r="B10" i="2" s="1"/>
  <c r="I10" i="2"/>
  <c r="C11" i="2"/>
  <c r="I11" i="2"/>
  <c r="C12" i="2"/>
  <c r="I12" i="2"/>
  <c r="D13" i="2"/>
  <c r="C13" i="2" s="1"/>
  <c r="E13" i="2"/>
  <c r="F13" i="2"/>
  <c r="G13" i="2"/>
  <c r="H13" i="2"/>
  <c r="J13" i="2"/>
  <c r="K13" i="2"/>
  <c r="L13" i="2"/>
  <c r="M13" i="2"/>
  <c r="C14" i="2"/>
  <c r="B14" i="2" s="1"/>
  <c r="I14" i="2"/>
  <c r="C15" i="2"/>
  <c r="I15" i="2"/>
  <c r="C16" i="2"/>
  <c r="I16" i="2"/>
  <c r="C17" i="2"/>
  <c r="B17" i="2" s="1"/>
  <c r="I17" i="2"/>
  <c r="C18" i="2"/>
  <c r="B18" i="2" s="1"/>
  <c r="I18" i="2"/>
  <c r="D19" i="2"/>
  <c r="E19" i="2"/>
  <c r="F19" i="2"/>
  <c r="G19" i="2"/>
  <c r="H19" i="2"/>
  <c r="J19" i="2"/>
  <c r="K19" i="2"/>
  <c r="L19" i="2"/>
  <c r="M19" i="2"/>
  <c r="C20" i="2"/>
  <c r="I20" i="2"/>
  <c r="C21" i="2"/>
  <c r="I21" i="2"/>
  <c r="C22" i="2"/>
  <c r="I22" i="2"/>
  <c r="C23" i="2"/>
  <c r="I23" i="2"/>
  <c r="C24" i="2"/>
  <c r="B24" i="2" s="1"/>
  <c r="I24" i="2"/>
  <c r="D25" i="2"/>
  <c r="C25" i="2" s="1"/>
  <c r="E25" i="2"/>
  <c r="F25" i="2"/>
  <c r="G25" i="2"/>
  <c r="H25" i="2"/>
  <c r="J25" i="2"/>
  <c r="K25" i="2"/>
  <c r="L25" i="2"/>
  <c r="M25" i="2"/>
  <c r="C26" i="2"/>
  <c r="I26" i="2"/>
  <c r="C27" i="2"/>
  <c r="I27" i="2"/>
  <c r="C28" i="2"/>
  <c r="I28" i="2"/>
  <c r="C29" i="2"/>
  <c r="I29" i="2"/>
  <c r="C30" i="2"/>
  <c r="B30" i="2" s="1"/>
  <c r="I30" i="2"/>
  <c r="D31" i="2"/>
  <c r="E31" i="2"/>
  <c r="F31" i="2"/>
  <c r="G31" i="2"/>
  <c r="H31" i="2"/>
  <c r="J31" i="2"/>
  <c r="K31" i="2"/>
  <c r="L31" i="2"/>
  <c r="M31" i="2"/>
  <c r="C32" i="2"/>
  <c r="B32" i="2" s="1"/>
  <c r="I32" i="2"/>
  <c r="C33" i="2"/>
  <c r="I33" i="2"/>
  <c r="C34" i="2"/>
  <c r="I34" i="2"/>
  <c r="C35" i="2"/>
  <c r="I35" i="2"/>
  <c r="C36" i="2"/>
  <c r="B36" i="2" s="1"/>
  <c r="I36" i="2"/>
  <c r="D37" i="2"/>
  <c r="C37" i="2" s="1"/>
  <c r="E37" i="2"/>
  <c r="F37" i="2"/>
  <c r="G37" i="2"/>
  <c r="H37" i="2"/>
  <c r="J37" i="2"/>
  <c r="K37" i="2"/>
  <c r="L37" i="2"/>
  <c r="M37" i="2"/>
  <c r="C38" i="2"/>
  <c r="B38" i="2" s="1"/>
  <c r="I38" i="2"/>
  <c r="C39" i="2"/>
  <c r="I39" i="2"/>
  <c r="C40" i="2"/>
  <c r="I40" i="2"/>
  <c r="C41" i="2"/>
  <c r="I41" i="2"/>
  <c r="C42" i="2"/>
  <c r="B42" i="2" s="1"/>
  <c r="I42" i="2"/>
  <c r="D43" i="2"/>
  <c r="E43" i="2"/>
  <c r="F43" i="2"/>
  <c r="G43" i="2"/>
  <c r="H43" i="2"/>
  <c r="J43" i="2"/>
  <c r="K43" i="2"/>
  <c r="I43" i="2" s="1"/>
  <c r="L43" i="2"/>
  <c r="M43" i="2"/>
  <c r="C44" i="2"/>
  <c r="I44" i="2"/>
  <c r="C45" i="2"/>
  <c r="I45" i="2"/>
  <c r="C46" i="2"/>
  <c r="I46" i="2"/>
  <c r="C47" i="2"/>
  <c r="I47" i="2"/>
  <c r="C48" i="2"/>
  <c r="I48" i="2"/>
  <c r="D49" i="2"/>
  <c r="C49" i="2" s="1"/>
  <c r="E49" i="2"/>
  <c r="F49" i="2"/>
  <c r="G49" i="2"/>
  <c r="H49" i="2"/>
  <c r="J49" i="2"/>
  <c r="K49" i="2"/>
  <c r="L49" i="2"/>
  <c r="M49" i="2"/>
  <c r="C50" i="2"/>
  <c r="I50" i="2"/>
  <c r="C51" i="2"/>
  <c r="I51" i="2"/>
  <c r="C52" i="2"/>
  <c r="I52" i="2"/>
  <c r="C53" i="2"/>
  <c r="I53" i="2"/>
  <c r="C54" i="2"/>
  <c r="I54" i="2"/>
  <c r="D55" i="2"/>
  <c r="E55" i="2"/>
  <c r="F55" i="2"/>
  <c r="G55" i="2"/>
  <c r="H55" i="2"/>
  <c r="J55" i="2"/>
  <c r="K55" i="2"/>
  <c r="L55" i="2"/>
  <c r="M55" i="2"/>
  <c r="C56" i="2"/>
  <c r="I56" i="2"/>
  <c r="C57" i="2"/>
  <c r="I57" i="2"/>
  <c r="C58" i="2"/>
  <c r="I58" i="2"/>
  <c r="C59" i="2"/>
  <c r="I59" i="2"/>
  <c r="C60" i="2"/>
  <c r="B60" i="2" s="1"/>
  <c r="I60" i="2"/>
  <c r="B54" i="2" l="1"/>
  <c r="B21" i="2"/>
  <c r="B41" i="2"/>
  <c r="B45" i="2"/>
  <c r="B53" i="2"/>
  <c r="I49" i="2"/>
  <c r="B49" i="2" s="1"/>
  <c r="B48" i="2"/>
  <c r="B44" i="2"/>
  <c r="B42" i="3"/>
  <c r="B38" i="3"/>
  <c r="B33" i="2"/>
  <c r="B57" i="2"/>
  <c r="B56" i="2"/>
  <c r="B26" i="2"/>
  <c r="B22" i="2"/>
  <c r="B23" i="3"/>
  <c r="B32" i="3"/>
  <c r="B50" i="2"/>
  <c r="C25" i="3"/>
  <c r="B18" i="3"/>
  <c r="B29" i="2"/>
  <c r="I25" i="2"/>
  <c r="B25" i="2" s="1"/>
  <c r="B12" i="2"/>
  <c r="B8" i="2"/>
  <c r="B35" i="3"/>
  <c r="I13" i="2"/>
  <c r="I37" i="2"/>
  <c r="B20" i="2"/>
  <c r="B39" i="3"/>
  <c r="B21" i="3"/>
  <c r="B27" i="3"/>
  <c r="B30" i="3"/>
  <c r="B26" i="3"/>
  <c r="I19" i="3"/>
  <c r="B14" i="3"/>
  <c r="B9" i="3"/>
  <c r="B17" i="3"/>
  <c r="B41" i="3"/>
  <c r="B33" i="3"/>
  <c r="B12" i="3"/>
  <c r="I37" i="3"/>
  <c r="B28" i="3"/>
  <c r="B24" i="3"/>
  <c r="C37" i="3"/>
  <c r="B37" i="3" s="1"/>
  <c r="B13" i="2"/>
  <c r="B52" i="2"/>
  <c r="B40" i="2"/>
  <c r="B28" i="2"/>
  <c r="B16" i="2"/>
  <c r="I31" i="3"/>
  <c r="B20" i="3"/>
  <c r="I13" i="3"/>
  <c r="C43" i="2"/>
  <c r="B43" i="2" s="1"/>
  <c r="B25" i="3"/>
  <c r="C19" i="3"/>
  <c r="C55" i="2"/>
  <c r="B39" i="2"/>
  <c r="C31" i="2"/>
  <c r="B31" i="2" s="1"/>
  <c r="B27" i="2"/>
  <c r="C19" i="2"/>
  <c r="B15" i="2"/>
  <c r="C7" i="2"/>
  <c r="B36" i="3"/>
  <c r="B29" i="3"/>
  <c r="B37" i="2"/>
  <c r="B51" i="2"/>
  <c r="B59" i="2"/>
  <c r="B47" i="2"/>
  <c r="B35" i="2"/>
  <c r="B23" i="2"/>
  <c r="B11" i="2"/>
  <c r="B22" i="3"/>
  <c r="B15" i="3"/>
  <c r="B8" i="3"/>
  <c r="C7" i="3"/>
  <c r="B7" i="3" s="1"/>
  <c r="B58" i="2"/>
  <c r="I55" i="2"/>
  <c r="B46" i="2"/>
  <c r="B34" i="2"/>
  <c r="I31" i="2"/>
  <c r="I19" i="2"/>
  <c r="B19" i="2" s="1"/>
  <c r="I7" i="2"/>
  <c r="C31" i="3"/>
  <c r="C13" i="3"/>
  <c r="B13" i="3" s="1"/>
  <c r="B55" i="2"/>
  <c r="D54" i="1"/>
  <c r="D55" i="1"/>
  <c r="D56" i="1"/>
  <c r="D53" i="1"/>
  <c r="D79" i="1"/>
  <c r="D80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61" i="1"/>
  <c r="D62" i="1"/>
  <c r="D63" i="1"/>
  <c r="D64" i="1"/>
  <c r="D60" i="1"/>
  <c r="D81" i="1" l="1"/>
  <c r="B19" i="3"/>
  <c r="B7" i="2"/>
  <c r="B31" i="3"/>
  <c r="D57" i="1"/>
  <c r="C81" i="1"/>
  <c r="C57" i="1"/>
</calcChain>
</file>

<file path=xl/sharedStrings.xml><?xml version="1.0" encoding="utf-8"?>
<sst xmlns="http://schemas.openxmlformats.org/spreadsheetml/2006/main" count="574" uniqueCount="201">
  <si>
    <t>分類不能の産業</t>
    <rPh sb="0" eb="2">
      <t>ブンルイ</t>
    </rPh>
    <rPh sb="2" eb="4">
      <t>フノウ</t>
    </rPh>
    <rPh sb="5" eb="7">
      <t>サンギョウ</t>
    </rPh>
    <phoneticPr fontId="2"/>
  </si>
  <si>
    <t>合計</t>
    <rPh sb="0" eb="2">
      <t>ゴウケイ</t>
    </rPh>
    <phoneticPr fontId="3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</si>
  <si>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</si>
  <si>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</si>
  <si>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</si>
  <si>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</si>
  <si>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</si>
  <si>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</si>
  <si>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</si>
  <si>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</si>
  <si>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</si>
  <si>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5">
      <t>コウリ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</si>
  <si>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</si>
  <si>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</si>
  <si>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</si>
  <si>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</si>
  <si>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</si>
  <si>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</si>
  <si>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</si>
  <si>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</si>
  <si>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</si>
  <si>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</si>
  <si>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</si>
  <si>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</si>
  <si>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</si>
  <si>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 xml:space="preserve">資料：平成２７年国勢調査  </t>
    <phoneticPr fontId="8"/>
  </si>
  <si>
    <t>(旧小坂井町）</t>
    <rPh sb="2" eb="5">
      <t>コザカイ</t>
    </rPh>
    <phoneticPr fontId="8"/>
  </si>
  <si>
    <t>(旧御津町）</t>
  </si>
  <si>
    <t>(旧一宮町)</t>
  </si>
  <si>
    <t>(旧音羽町)</t>
  </si>
  <si>
    <t>(旧豊川市)</t>
  </si>
  <si>
    <t>５５　～　５９歳</t>
    <rPh sb="7" eb="8">
      <t>サイ</t>
    </rPh>
    <phoneticPr fontId="8"/>
  </si>
  <si>
    <t>５０　～　５４歳</t>
    <rPh sb="7" eb="8">
      <t>サイ</t>
    </rPh>
    <phoneticPr fontId="8"/>
  </si>
  <si>
    <t>４５　～　４９歳</t>
    <rPh sb="7" eb="8">
      <t>サイ</t>
    </rPh>
    <phoneticPr fontId="8"/>
  </si>
  <si>
    <t>４０　～　４４歳</t>
    <rPh sb="7" eb="8">
      <t>サイ</t>
    </rPh>
    <phoneticPr fontId="8"/>
  </si>
  <si>
    <t>３５　～　３９歳</t>
    <rPh sb="7" eb="8">
      <t>サイ</t>
    </rPh>
    <phoneticPr fontId="8"/>
  </si>
  <si>
    <t>３０　～　３４歳</t>
    <rPh sb="7" eb="8">
      <t>サイ</t>
    </rPh>
    <phoneticPr fontId="8"/>
  </si>
  <si>
    <t>２５　～　２９歳</t>
    <rPh sb="7" eb="8">
      <t>サイ</t>
    </rPh>
    <phoneticPr fontId="8"/>
  </si>
  <si>
    <t>２０　～　２４歳</t>
    <rPh sb="7" eb="8">
      <t>サイ</t>
    </rPh>
    <phoneticPr fontId="8"/>
  </si>
  <si>
    <t>１５　～　１９歳</t>
    <rPh sb="7" eb="8">
      <t>サイ</t>
    </rPh>
    <phoneticPr fontId="8"/>
  </si>
  <si>
    <t>休業者</t>
    <rPh sb="0" eb="3">
      <t>キュウギョウシャ</t>
    </rPh>
    <phoneticPr fontId="8"/>
  </si>
  <si>
    <t>通学のかたわら仕事</t>
    <rPh sb="0" eb="2">
      <t>ツウガク</t>
    </rPh>
    <rPh sb="7" eb="9">
      <t>シゴト</t>
    </rPh>
    <phoneticPr fontId="8"/>
  </si>
  <si>
    <t>家事のほか
仕事</t>
    <rPh sb="0" eb="2">
      <t>カジ</t>
    </rPh>
    <rPh sb="6" eb="8">
      <t>シゴト</t>
    </rPh>
    <phoneticPr fontId="8"/>
  </si>
  <si>
    <t>主に仕事</t>
    <rPh sb="0" eb="1">
      <t>オモ</t>
    </rPh>
    <rPh sb="2" eb="4">
      <t>シゴト</t>
    </rPh>
    <phoneticPr fontId="8"/>
  </si>
  <si>
    <t>不詳</t>
    <rPh sb="0" eb="2">
      <t>フショウ</t>
    </rPh>
    <phoneticPr fontId="8"/>
  </si>
  <si>
    <t>その他</t>
    <rPh sb="2" eb="3">
      <t>タ</t>
    </rPh>
    <phoneticPr fontId="8"/>
  </si>
  <si>
    <t>通学</t>
    <rPh sb="0" eb="2">
      <t>ツウガク</t>
    </rPh>
    <phoneticPr fontId="8"/>
  </si>
  <si>
    <t>家事</t>
    <rPh sb="0" eb="2">
      <t>カジ</t>
    </rPh>
    <phoneticPr fontId="8"/>
  </si>
  <si>
    <t>総数</t>
    <rPh sb="0" eb="2">
      <t>ソウスウ</t>
    </rPh>
    <phoneticPr fontId="8"/>
  </si>
  <si>
    <t>完全失業者</t>
    <rPh sb="0" eb="1">
      <t>カン</t>
    </rPh>
    <rPh sb="1" eb="2">
      <t>ゼン</t>
    </rPh>
    <rPh sb="2" eb="4">
      <t>シツギョウ</t>
    </rPh>
    <rPh sb="4" eb="5">
      <t>シャ</t>
    </rPh>
    <phoneticPr fontId="8"/>
  </si>
  <si>
    <t>就業者</t>
    <rPh sb="0" eb="3">
      <t>シュウギョウシャ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</si>
  <si>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</si>
  <si>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労働力人口</t>
    <rPh sb="0" eb="3">
      <t>ロウドウリョク</t>
    </rPh>
    <rPh sb="3" eb="5">
      <t>ジンコウ</t>
    </rPh>
    <phoneticPr fontId="8"/>
  </si>
  <si>
    <t>（単位：人）</t>
    <rPh sb="1" eb="3">
      <t>タンイ</t>
    </rPh>
    <rPh sb="4" eb="5">
      <t>ヒト</t>
    </rPh>
    <phoneticPr fontId="8"/>
  </si>
  <si>
    <t xml:space="preserve">資料：平成２７年国勢調査  </t>
    <phoneticPr fontId="8"/>
  </si>
  <si>
    <t>合計</t>
    <rPh sb="0" eb="2">
      <t>ゴウケイ</t>
    </rPh>
    <phoneticPr fontId="8"/>
  </si>
  <si>
    <t>８５歳以上</t>
    <rPh sb="2" eb="3">
      <t>サイ</t>
    </rPh>
    <rPh sb="3" eb="5">
      <t>イジョウ</t>
    </rPh>
    <phoneticPr fontId="8"/>
  </si>
  <si>
    <t>８０　～　８４歳</t>
    <rPh sb="7" eb="8">
      <t>サイ</t>
    </rPh>
    <phoneticPr fontId="8"/>
  </si>
  <si>
    <t>７５　～　７９歳</t>
    <rPh sb="7" eb="8">
      <t>サイ</t>
    </rPh>
    <phoneticPr fontId="8"/>
  </si>
  <si>
    <t>７０　～　７４歳</t>
    <rPh sb="7" eb="8">
      <t>サイ</t>
    </rPh>
    <phoneticPr fontId="8"/>
  </si>
  <si>
    <t>６５　～　６９歳</t>
    <rPh sb="7" eb="8">
      <t>サイ</t>
    </rPh>
    <phoneticPr fontId="8"/>
  </si>
  <si>
    <t>６０　～　６４歳</t>
    <rPh sb="7" eb="8">
      <t>サイ</t>
    </rPh>
    <phoneticPr fontId="8"/>
  </si>
  <si>
    <t>資料：平成２７年国勢調査　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8"/>
  </si>
  <si>
    <t>運輸業、郵便業</t>
    <rPh sb="0" eb="3">
      <t>ウンユギョウ</t>
    </rPh>
    <rPh sb="4" eb="6">
      <t>ユウビン</t>
    </rPh>
    <rPh sb="6" eb="7">
      <t>ギョウ</t>
    </rPh>
    <phoneticPr fontId="8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</si>
  <si>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</si>
  <si>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8"/>
  </si>
  <si>
    <t>　第三次産業</t>
    <rPh sb="1" eb="2">
      <t>ダイ</t>
    </rPh>
    <rPh sb="2" eb="3">
      <t>３</t>
    </rPh>
    <rPh sb="3" eb="4">
      <t>ジ</t>
    </rPh>
    <rPh sb="4" eb="6">
      <t>サンギョウ</t>
    </rPh>
    <phoneticPr fontId="8"/>
  </si>
  <si>
    <t>製造業</t>
    <rPh sb="0" eb="3">
      <t>セイゾウギョウ</t>
    </rPh>
    <phoneticPr fontId="8"/>
  </si>
  <si>
    <t>建設業</t>
    <rPh sb="0" eb="2">
      <t>ケンセツ</t>
    </rPh>
    <rPh sb="2" eb="3">
      <t>ギョウ</t>
    </rPh>
    <phoneticPr fontId="8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</si>
  <si>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</si>
  <si>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8"/>
  </si>
  <si>
    <t>漁業</t>
    <rPh sb="0" eb="2">
      <t>ギョギョウ</t>
    </rPh>
    <phoneticPr fontId="8"/>
  </si>
  <si>
    <t>林業</t>
    <rPh sb="0" eb="2">
      <t>リンギョウ</t>
    </rPh>
    <phoneticPr fontId="8"/>
  </si>
  <si>
    <t>農業</t>
    <rPh sb="0" eb="2">
      <t>ノウギョウ</t>
    </rPh>
    <phoneticPr fontId="8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</si>
  <si>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8"/>
  </si>
  <si>
    <t>臨時雇</t>
    <rPh sb="0" eb="2">
      <t>リンジ</t>
    </rPh>
    <rPh sb="2" eb="3">
      <t>ヤトイ</t>
    </rPh>
    <phoneticPr fontId="8"/>
  </si>
  <si>
    <t>派遣</t>
    <rPh sb="0" eb="2">
      <t>ハケン</t>
    </rPh>
    <phoneticPr fontId="8"/>
  </si>
  <si>
    <t>正規</t>
    <rPh sb="0" eb="2">
      <t>セイキ</t>
    </rPh>
    <phoneticPr fontId="8"/>
  </si>
  <si>
    <t>家   庭    内職者</t>
    <rPh sb="0" eb="1">
      <t>イエ</t>
    </rPh>
    <rPh sb="4" eb="5">
      <t>ニワ</t>
    </rPh>
    <rPh sb="9" eb="11">
      <t>ナイショク</t>
    </rPh>
    <rPh sb="11" eb="12">
      <t>シャ</t>
    </rPh>
    <phoneticPr fontId="8"/>
  </si>
  <si>
    <t>家   族    従業者</t>
    <rPh sb="0" eb="1">
      <t>イエ</t>
    </rPh>
    <rPh sb="4" eb="5">
      <t>ゾク</t>
    </rPh>
    <rPh sb="9" eb="12">
      <t>ジュウギョウシャ</t>
    </rPh>
    <phoneticPr fontId="8"/>
  </si>
  <si>
    <t>雇人の　ある業主</t>
    <rPh sb="0" eb="1">
      <t>ヤトイ</t>
    </rPh>
    <rPh sb="1" eb="2">
      <t>ヒト</t>
    </rPh>
    <rPh sb="6" eb="8">
      <t>ギョウシュ</t>
    </rPh>
    <phoneticPr fontId="8"/>
  </si>
  <si>
    <t>役員</t>
    <rPh sb="0" eb="2">
      <t>ヤクイン</t>
    </rPh>
    <phoneticPr fontId="8"/>
  </si>
  <si>
    <t>雇用者</t>
    <rPh sb="0" eb="3">
      <t>コヨウシャ</t>
    </rPh>
    <phoneticPr fontId="8"/>
  </si>
  <si>
    <t>産業(大分類)</t>
    <rPh sb="0" eb="2">
      <t>サンギョウ</t>
    </rPh>
    <rPh sb="3" eb="4">
      <t>オオ</t>
    </rPh>
    <rPh sb="4" eb="6">
      <t>ブンルイ</t>
    </rPh>
    <phoneticPr fontId="8"/>
  </si>
  <si>
    <t>複合サービス業</t>
    <rPh sb="0" eb="2">
      <t>フクゴウ</t>
    </rPh>
    <rPh sb="6" eb="7">
      <t>ギョウ</t>
    </rPh>
    <phoneticPr fontId="8"/>
  </si>
  <si>
    <t>医療、福祉</t>
    <rPh sb="0" eb="2">
      <t>イリョウ</t>
    </rPh>
    <rPh sb="3" eb="5">
      <t>フクシ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</si>
  <si>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</si>
  <si>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</si>
  <si>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業</t>
    <rPh sb="0" eb="1">
      <t>ギョウ</t>
    </rPh>
    <phoneticPr fontId="8"/>
  </si>
  <si>
    <t>産</t>
    <rPh sb="0" eb="1">
      <t>サン</t>
    </rPh>
    <phoneticPr fontId="8"/>
  </si>
  <si>
    <t>次</t>
    <rPh sb="0" eb="1">
      <t>ジ</t>
    </rPh>
    <phoneticPr fontId="8"/>
  </si>
  <si>
    <t>三</t>
    <rPh sb="0" eb="1">
      <t>３</t>
    </rPh>
    <phoneticPr fontId="8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</si>
  <si>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</si>
  <si>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第</t>
    <rPh sb="0" eb="1">
      <t>ダイ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</si>
  <si>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</si>
  <si>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(旧音羽町)</t>
    <phoneticPr fontId="8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</si>
  <si>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8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</si>
  <si>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</si>
  <si>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</t>
    </rPh>
    <rPh sb="3" eb="5">
      <t>コウリ</t>
    </rPh>
    <rPh sb="5" eb="6">
      <t>ギョウ</t>
    </rPh>
    <phoneticPr fontId="8"/>
  </si>
  <si>
    <t>臨時雇</t>
    <rPh sb="0" eb="2">
      <t>リンジ</t>
    </rPh>
    <rPh sb="2" eb="3">
      <t>ヤト</t>
    </rPh>
    <phoneticPr fontId="8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</si>
  <si>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8"/>
  </si>
  <si>
    <t>家　族
従業者</t>
    <rPh sb="0" eb="1">
      <t>イエ</t>
    </rPh>
    <rPh sb="2" eb="3">
      <t>ゾク</t>
    </rPh>
    <rPh sb="4" eb="7">
      <t>ジュウギョウシャ</t>
    </rPh>
    <phoneticPr fontId="8"/>
  </si>
  <si>
    <t>雇人の
ない業主</t>
    <rPh sb="0" eb="1">
      <t>ヤトイ</t>
    </rPh>
    <rPh sb="1" eb="2">
      <t>ニン</t>
    </rPh>
    <rPh sb="6" eb="7">
      <t>ギョウ</t>
    </rPh>
    <rPh sb="7" eb="8">
      <t>ヌシ</t>
    </rPh>
    <phoneticPr fontId="8"/>
  </si>
  <si>
    <t>雇人の
ある業主</t>
    <rPh sb="0" eb="1">
      <t>ヤトイ</t>
    </rPh>
    <rPh sb="1" eb="2">
      <t>ニン</t>
    </rPh>
    <rPh sb="6" eb="7">
      <t>ギョウ</t>
    </rPh>
    <rPh sb="7" eb="8">
      <t>ヌシ</t>
    </rPh>
    <phoneticPr fontId="8"/>
  </si>
  <si>
    <t>産業（大分類）</t>
    <rPh sb="0" eb="2">
      <t>サンギョウ</t>
    </rPh>
    <rPh sb="3" eb="6">
      <t>ダイブンルイ</t>
    </rPh>
    <phoneticPr fontId="8"/>
  </si>
  <si>
    <t>第3次産業</t>
    <rPh sb="0" eb="1">
      <t>ダイ</t>
    </rPh>
    <rPh sb="2" eb="3">
      <t>ジ</t>
    </rPh>
    <rPh sb="3" eb="5">
      <t>サンギョウ</t>
    </rPh>
    <phoneticPr fontId="8"/>
  </si>
  <si>
    <t>第2次産業</t>
    <rPh sb="0" eb="1">
      <t>ダイ</t>
    </rPh>
    <rPh sb="2" eb="3">
      <t>ジ</t>
    </rPh>
    <rPh sb="3" eb="5">
      <t>サンギョウ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</si>
  <si>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</si>
  <si>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雇人の　ない業主</t>
    <rPh sb="0" eb="1">
      <t>ヤトイ</t>
    </rPh>
    <rPh sb="1" eb="2">
      <t>ヒト</t>
    </rPh>
    <rPh sb="6" eb="8">
      <t>ギョウシュ</t>
    </rPh>
    <phoneticPr fontId="8"/>
  </si>
  <si>
    <t>再　　　　掲</t>
    <rPh sb="0" eb="1">
      <t>サイ</t>
    </rPh>
    <rPh sb="5" eb="6">
      <t>ケイ</t>
    </rPh>
    <phoneticPr fontId="8"/>
  </si>
  <si>
    <t>-</t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</si>
  <si>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</si>
  <si>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</si>
  <si>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8"/>
  </si>
  <si>
    <t>第三次産業</t>
    <rPh sb="0" eb="3">
      <t>ダイサンジ</t>
    </rPh>
    <rPh sb="3" eb="5">
      <t>サンギョウ</t>
    </rPh>
    <phoneticPr fontId="8"/>
  </si>
  <si>
    <t>-</t>
    <phoneticPr fontId="8"/>
  </si>
  <si>
    <t>-</t>
  </si>
  <si>
    <t>70歳以上</t>
    <rPh sb="2" eb="3">
      <t>サイ</t>
    </rPh>
    <rPh sb="3" eb="5">
      <t>イジョウ</t>
    </rPh>
    <phoneticPr fontId="8"/>
  </si>
  <si>
    <t>65～69歳</t>
    <phoneticPr fontId="8"/>
  </si>
  <si>
    <t>60～64歳</t>
    <phoneticPr fontId="8"/>
  </si>
  <si>
    <t>55～59歳</t>
    <phoneticPr fontId="8"/>
  </si>
  <si>
    <t>50～54歳</t>
    <phoneticPr fontId="8"/>
  </si>
  <si>
    <t>45～49歳</t>
    <phoneticPr fontId="8"/>
  </si>
  <si>
    <t>40～44歳</t>
    <phoneticPr fontId="8"/>
  </si>
  <si>
    <t>35～39歳</t>
    <phoneticPr fontId="8"/>
  </si>
  <si>
    <t>30～34歳</t>
    <phoneticPr fontId="8"/>
  </si>
  <si>
    <t>25～29歳</t>
    <phoneticPr fontId="8"/>
  </si>
  <si>
    <t>20～24歳</t>
    <phoneticPr fontId="8"/>
  </si>
  <si>
    <t>15～19歳</t>
    <phoneticPr fontId="8"/>
  </si>
  <si>
    <t>総　数</t>
    <rPh sb="0" eb="1">
      <t>ソウ</t>
    </rPh>
    <rPh sb="2" eb="3">
      <t>スウ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</si>
  <si>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</si>
  <si>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</si>
  <si>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平均年齢</t>
    <phoneticPr fontId="8"/>
  </si>
  <si>
    <t>65～69歳</t>
    <phoneticPr fontId="8"/>
  </si>
  <si>
    <t>60～64歳</t>
    <phoneticPr fontId="8"/>
  </si>
  <si>
    <t>55～59歳</t>
    <phoneticPr fontId="8"/>
  </si>
  <si>
    <t>50～54歳</t>
    <phoneticPr fontId="8"/>
  </si>
  <si>
    <t>45～49歳</t>
    <phoneticPr fontId="8"/>
  </si>
  <si>
    <t>40～44歳</t>
    <phoneticPr fontId="8"/>
  </si>
  <si>
    <t>35～39歳</t>
    <phoneticPr fontId="8"/>
  </si>
  <si>
    <t>30～34歳</t>
    <phoneticPr fontId="8"/>
  </si>
  <si>
    <t>25～29歳</t>
    <phoneticPr fontId="8"/>
  </si>
  <si>
    <t>20～24歳</t>
    <phoneticPr fontId="8"/>
  </si>
  <si>
    <t>15～19歳</t>
    <phoneticPr fontId="8"/>
  </si>
  <si>
    <t>総数</t>
    <phoneticPr fontId="8"/>
  </si>
  <si>
    <t>うち農業</t>
    <phoneticPr fontId="8"/>
  </si>
  <si>
    <t>分類不能の産業</t>
    <phoneticPr fontId="8"/>
  </si>
  <si>
    <t>公務（他に分類されるものを除く）</t>
    <phoneticPr fontId="8"/>
  </si>
  <si>
    <t>サービス業（他に分類されないもの）</t>
    <phoneticPr fontId="8"/>
  </si>
  <si>
    <t>複合サービス事業</t>
    <phoneticPr fontId="8"/>
  </si>
  <si>
    <t>医療・福祉</t>
    <phoneticPr fontId="8"/>
  </si>
  <si>
    <t>教育・学習支援業</t>
    <phoneticPr fontId="8"/>
  </si>
  <si>
    <t>生活関連サービス業・娯楽業</t>
    <phoneticPr fontId="8"/>
  </si>
  <si>
    <t>宿泊業・飲食サービス業</t>
    <phoneticPr fontId="8"/>
  </si>
  <si>
    <t>学術研究・専門・技術サービス業</t>
    <phoneticPr fontId="8"/>
  </si>
  <si>
    <t>不動産業・物品賃貸業</t>
    <phoneticPr fontId="8"/>
  </si>
  <si>
    <t>金融業・保険業</t>
    <phoneticPr fontId="8"/>
  </si>
  <si>
    <t>卸売業・小売業</t>
    <phoneticPr fontId="8"/>
  </si>
  <si>
    <t>運輸業・郵便業</t>
    <phoneticPr fontId="8"/>
  </si>
  <si>
    <t>情報通信業</t>
    <phoneticPr fontId="8"/>
  </si>
  <si>
    <t>電気・ガス・熱供給・水道業</t>
    <phoneticPr fontId="8"/>
  </si>
  <si>
    <t>製造業</t>
    <phoneticPr fontId="8"/>
  </si>
  <si>
    <t>建設業</t>
    <phoneticPr fontId="8"/>
  </si>
  <si>
    <t>鉱業・採石業・砂利採取業</t>
    <phoneticPr fontId="8"/>
  </si>
  <si>
    <t>漁業</t>
    <phoneticPr fontId="8"/>
  </si>
  <si>
    <t>農業・林業</t>
    <phoneticPr fontId="8"/>
  </si>
  <si>
    <t>総数</t>
  </si>
  <si>
    <t>(単位：人）　</t>
    <rPh sb="1" eb="3">
      <t>タンイ</t>
    </rPh>
    <rPh sb="4" eb="5">
      <t>ニン</t>
    </rPh>
    <phoneticPr fontId="8"/>
  </si>
  <si>
    <t>65～69歳</t>
    <phoneticPr fontId="8"/>
  </si>
  <si>
    <t>60～64歳</t>
    <phoneticPr fontId="8"/>
  </si>
  <si>
    <t>55～59歳</t>
    <phoneticPr fontId="8"/>
  </si>
  <si>
    <t>50～54歳</t>
    <phoneticPr fontId="8"/>
  </si>
  <si>
    <t>45～49歳</t>
    <phoneticPr fontId="8"/>
  </si>
  <si>
    <t>40～44歳</t>
    <phoneticPr fontId="8"/>
  </si>
  <si>
    <t>35～39歳</t>
    <phoneticPr fontId="8"/>
  </si>
  <si>
    <t>30～34歳</t>
    <phoneticPr fontId="8"/>
  </si>
  <si>
    <t>25～29歳</t>
    <phoneticPr fontId="8"/>
  </si>
  <si>
    <t>20～24歳</t>
    <phoneticPr fontId="8"/>
  </si>
  <si>
    <t>労働―２９</t>
    <rPh sb="0" eb="2">
      <t>ロウドウ</t>
    </rPh>
    <phoneticPr fontId="8"/>
  </si>
  <si>
    <t>雇人の
ある業主</t>
    <rPh sb="0" eb="1">
      <t>ヤトイ</t>
    </rPh>
    <rPh sb="1" eb="2">
      <t>ヒト</t>
    </rPh>
    <rPh sb="6" eb="8">
      <t>ギョウシュ</t>
    </rPh>
    <phoneticPr fontId="8"/>
  </si>
  <si>
    <t>雇人の
ない業主</t>
    <rPh sb="0" eb="1">
      <t>ヤトイ</t>
    </rPh>
    <rPh sb="1" eb="2">
      <t>ヒト</t>
    </rPh>
    <rPh sb="6" eb="8">
      <t>ギョウシュ</t>
    </rPh>
    <phoneticPr fontId="8"/>
  </si>
  <si>
    <t>家   族
従業者</t>
    <rPh sb="0" eb="1">
      <t>イエ</t>
    </rPh>
    <rPh sb="4" eb="5">
      <t>ゾク</t>
    </rPh>
    <rPh sb="6" eb="9">
      <t>ジュウギョウシャ</t>
    </rPh>
    <phoneticPr fontId="8"/>
  </si>
  <si>
    <t>家   庭
内職者</t>
    <rPh sb="0" eb="1">
      <t>イエ</t>
    </rPh>
    <rPh sb="4" eb="5">
      <t>ニワ</t>
    </rPh>
    <rPh sb="6" eb="8">
      <t>ナイショク</t>
    </rPh>
    <rPh sb="8" eb="9">
      <t>シャ</t>
    </rPh>
    <phoneticPr fontId="8"/>
  </si>
  <si>
    <t>労　働　力　状　態</t>
    <rPh sb="0" eb="1">
      <t>ロウ</t>
    </rPh>
    <rPh sb="2" eb="3">
      <t>ドウ</t>
    </rPh>
    <rPh sb="4" eb="5">
      <t>チカラ</t>
    </rPh>
    <rPh sb="6" eb="7">
      <t>ジョウ</t>
    </rPh>
    <rPh sb="8" eb="9">
      <t>タイ</t>
    </rPh>
    <phoneticPr fontId="3"/>
  </si>
  <si>
    <t>産　業　（　分　類　）　・　従　業　上　の　地　位</t>
    <rPh sb="0" eb="1">
      <t>サン</t>
    </rPh>
    <rPh sb="2" eb="3">
      <t>ギョウ</t>
    </rPh>
    <rPh sb="6" eb="7">
      <t>ブン</t>
    </rPh>
    <rPh sb="8" eb="9">
      <t>タグイ</t>
    </rPh>
    <rPh sb="14" eb="15">
      <t>ジュウ</t>
    </rPh>
    <rPh sb="16" eb="17">
      <t>ギョウ</t>
    </rPh>
    <rPh sb="18" eb="19">
      <t>ジョウ</t>
    </rPh>
    <rPh sb="22" eb="23">
      <t>チ</t>
    </rPh>
    <rPh sb="24" eb="25">
      <t>クライ</t>
    </rPh>
    <phoneticPr fontId="3"/>
  </si>
  <si>
    <t>　産業（大分類）、年齢（５階級）、男女別１５歳以上就業者数</t>
    <rPh sb="1" eb="3">
      <t>サンギョウ</t>
    </rPh>
    <rPh sb="4" eb="7">
      <t>ダイブンルイ</t>
    </rPh>
    <rPh sb="9" eb="11">
      <t>ネンレイ</t>
    </rPh>
    <rPh sb="13" eb="15">
      <t>カイキュウ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カズ</t>
    </rPh>
    <phoneticPr fontId="8"/>
  </si>
  <si>
    <t>　産業・従業上の地位（Ⅲ）</t>
    <rPh sb="1" eb="3">
      <t>サンギョウ</t>
    </rPh>
    <rPh sb="4" eb="6">
      <t>ジュウギョウ</t>
    </rPh>
    <rPh sb="6" eb="7">
      <t>ウエ</t>
    </rPh>
    <rPh sb="8" eb="10">
      <t>チイ</t>
    </rPh>
    <phoneticPr fontId="8"/>
  </si>
  <si>
    <t>　産業・従業上の地位（Ⅱ）</t>
    <rPh sb="1" eb="3">
      <t>サンギョウ</t>
    </rPh>
    <rPh sb="4" eb="6">
      <t>ジュウギョウ</t>
    </rPh>
    <rPh sb="6" eb="7">
      <t>ウエ</t>
    </rPh>
    <rPh sb="8" eb="10">
      <t>チイ</t>
    </rPh>
    <phoneticPr fontId="8"/>
  </si>
  <si>
    <t>　産業・従業上の地位（Ⅰ）</t>
    <rPh sb="1" eb="3">
      <t>サンギョウ</t>
    </rPh>
    <rPh sb="4" eb="6">
      <t>ジュウギョウ</t>
    </rPh>
    <rPh sb="6" eb="7">
      <t>ウエ</t>
    </rPh>
    <rPh sb="8" eb="10">
      <t>チイ</t>
    </rPh>
    <phoneticPr fontId="8"/>
  </si>
  <si>
    <t>産　業　大　分　類　（　５　歳　階　級　）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rPh sb="14" eb="15">
      <t>サイ</t>
    </rPh>
    <rPh sb="16" eb="17">
      <t>カイ</t>
    </rPh>
    <rPh sb="18" eb="19">
      <t>キュウ</t>
    </rPh>
    <phoneticPr fontId="3"/>
  </si>
  <si>
    <t>　労働力状態(１５歳以上)（Ⅰ）</t>
    <rPh sb="1" eb="4">
      <t>ロウドウリョク</t>
    </rPh>
    <rPh sb="4" eb="6">
      <t>ジョウタイ</t>
    </rPh>
    <rPh sb="9" eb="10">
      <t>サイ</t>
    </rPh>
    <rPh sb="10" eb="12">
      <t>イジョウ</t>
    </rPh>
    <phoneticPr fontId="8"/>
  </si>
  <si>
    <t>　労働力状態(１５歳以上)（Ⅱ）</t>
    <rPh sb="1" eb="4">
      <t>ロウドウリョク</t>
    </rPh>
    <rPh sb="4" eb="6">
      <t>ジョウタイ</t>
    </rPh>
    <rPh sb="9" eb="10">
      <t>サイ</t>
    </rPh>
    <rPh sb="10" eb="12">
      <t>イジョウ</t>
    </rPh>
    <phoneticPr fontId="8"/>
  </si>
  <si>
    <t>労働―３０</t>
    <rPh sb="0" eb="2">
      <t>ロウドウ</t>
    </rPh>
    <phoneticPr fontId="8"/>
  </si>
  <si>
    <t>資料：平成２７年国勢調査</t>
    <phoneticPr fontId="8"/>
  </si>
  <si>
    <t>資料：平成２７年国勢調査</t>
    <rPh sb="0" eb="2">
      <t>シリョウ</t>
    </rPh>
    <rPh sb="3" eb="5">
      <t>ヘイセイ</t>
    </rPh>
    <rPh sb="7" eb="8">
      <t>ネン</t>
    </rPh>
    <rPh sb="8" eb="12">
      <t>コクセイチョウサ</t>
    </rPh>
    <phoneticPr fontId="3"/>
  </si>
  <si>
    <r>
      <t>総数</t>
    </r>
    <r>
      <rPr>
        <b/>
        <sz val="8"/>
        <rFont val="ＭＳ Ｐゴシック"/>
        <family val="3"/>
        <charset val="128"/>
      </rPr>
      <t>(1)</t>
    </r>
    <rPh sb="0" eb="2">
      <t>ソウスウ</t>
    </rPh>
    <phoneticPr fontId="8"/>
  </si>
  <si>
    <t>注１）不詳含む</t>
    <rPh sb="0" eb="1">
      <t>チュウ</t>
    </rPh>
    <rPh sb="3" eb="5">
      <t>フショウ</t>
    </rPh>
    <rPh sb="5" eb="6">
      <t>フク</t>
    </rPh>
    <phoneticPr fontId="8"/>
  </si>
  <si>
    <t>（単位：人）</t>
    <rPh sb="1" eb="3">
      <t>タンイ</t>
    </rPh>
    <rPh sb="4" eb="5">
      <t>ニン</t>
    </rPh>
    <phoneticPr fontId="3"/>
  </si>
  <si>
    <t>※労働－２３頁から、労働－３０頁については、</t>
    <rPh sb="1" eb="3">
      <t>ロウドウ</t>
    </rPh>
    <phoneticPr fontId="3"/>
  </si>
  <si>
    <t>　令和４年３月現在「令和２年国勢調査確定値」が公表されておりません。</t>
    <phoneticPr fontId="3"/>
  </si>
  <si>
    <t>【令和４年３月現在「令和２年国勢調査確定値」が公表されておりません。】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</si>
</sst>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#,##0_ ;[Red]\-#,##0\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i/>
      <sz val="6"/>
      <color theme="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7" fillId="0" borderId="1" xfId="2" applyFont="1" applyBorder="1">
      <alignment vertical="center"/>
    </xf>
    <xf numFmtId="177" fontId="7" fillId="0" borderId="2" xfId="2" applyNumberFormat="1" applyFont="1" applyBorder="1" applyAlignment="1">
      <alignment horizontal="right" vertical="center"/>
    </xf>
    <xf numFmtId="177" fontId="7" fillId="0" borderId="3" xfId="2" applyNumberFormat="1" applyFont="1" applyBorder="1" applyAlignment="1">
      <alignment horizontal="right" vertical="center"/>
    </xf>
    <xf numFmtId="0" fontId="7" fillId="0" borderId="5" xfId="2" applyFont="1" applyBorder="1">
      <alignment vertical="center"/>
    </xf>
    <xf numFmtId="177" fontId="7" fillId="0" borderId="6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177" fontId="7" fillId="0" borderId="14" xfId="2" applyNumberFormat="1" applyFont="1" applyBorder="1" applyAlignment="1">
      <alignment horizontal="right" vertical="center"/>
    </xf>
    <xf numFmtId="177" fontId="7" fillId="0" borderId="15" xfId="2" applyNumberFormat="1" applyFont="1" applyBorder="1" applyAlignment="1">
      <alignment horizontal="right" vertical="center"/>
    </xf>
    <xf numFmtId="0" fontId="6" fillId="0" borderId="17" xfId="2" applyFont="1" applyFill="1" applyBorder="1">
      <alignment vertical="center"/>
    </xf>
    <xf numFmtId="0" fontId="12" fillId="0" borderId="19" xfId="2" applyFont="1" applyFill="1" applyBorder="1" applyAlignment="1">
      <alignment horizontal="center" vertical="center" wrapText="1"/>
    </xf>
    <xf numFmtId="0" fontId="13" fillId="0" borderId="19" xfId="2" applyFont="1" applyFill="1" applyBorder="1" applyAlignment="1">
      <alignment horizontal="center" vertical="center" shrinkToFit="1"/>
    </xf>
    <xf numFmtId="0" fontId="11" fillId="0" borderId="24" xfId="2" applyFont="1" applyFill="1" applyBorder="1" applyAlignment="1">
      <alignment horizontal="center" vertical="center"/>
    </xf>
    <xf numFmtId="0" fontId="6" fillId="0" borderId="24" xfId="2" applyFont="1" applyFill="1" applyBorder="1">
      <alignment vertical="center"/>
    </xf>
    <xf numFmtId="0" fontId="6" fillId="0" borderId="35" xfId="2" applyFont="1" applyBorder="1" applyAlignment="1">
      <alignment horizontal="center" vertical="center"/>
    </xf>
    <xf numFmtId="38" fontId="6" fillId="0" borderId="0" xfId="3" applyFont="1">
      <alignment vertical="center"/>
    </xf>
    <xf numFmtId="38" fontId="7" fillId="0" borderId="0" xfId="3" applyFont="1">
      <alignment vertical="center"/>
    </xf>
    <xf numFmtId="38" fontId="6" fillId="0" borderId="0" xfId="3" applyFont="1" applyBorder="1">
      <alignment vertical="center"/>
    </xf>
    <xf numFmtId="38" fontId="7" fillId="0" borderId="0" xfId="3" applyFont="1" applyBorder="1">
      <alignment vertical="center"/>
    </xf>
    <xf numFmtId="38" fontId="7" fillId="0" borderId="36" xfId="3" applyFont="1" applyBorder="1" applyAlignment="1">
      <alignment horizontal="right" vertical="center"/>
    </xf>
    <xf numFmtId="38" fontId="7" fillId="0" borderId="37" xfId="3" applyFont="1" applyBorder="1" applyAlignment="1">
      <alignment horizontal="right" vertical="center"/>
    </xf>
    <xf numFmtId="0" fontId="7" fillId="0" borderId="37" xfId="2" applyFont="1" applyBorder="1" applyAlignment="1">
      <alignment horizontal="center" vertical="center"/>
    </xf>
    <xf numFmtId="38" fontId="7" fillId="0" borderId="5" xfId="3" applyFont="1" applyBorder="1" applyAlignment="1">
      <alignment horizontal="right" vertical="center"/>
    </xf>
    <xf numFmtId="38" fontId="7" fillId="0" borderId="7" xfId="3" applyFont="1" applyBorder="1" applyAlignment="1">
      <alignment horizontal="right" vertical="center"/>
    </xf>
    <xf numFmtId="0" fontId="7" fillId="0" borderId="7" xfId="2" applyFont="1" applyBorder="1" applyAlignment="1">
      <alignment horizontal="center" vertical="center"/>
    </xf>
    <xf numFmtId="38" fontId="7" fillId="0" borderId="5" xfId="3" applyFont="1" applyBorder="1" applyAlignment="1">
      <alignment horizontal="right" vertical="center" wrapText="1"/>
    </xf>
    <xf numFmtId="38" fontId="6" fillId="0" borderId="40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0" fillId="0" borderId="19" xfId="3" applyFont="1" applyFill="1" applyBorder="1" applyAlignment="1">
      <alignment horizontal="center" vertical="center" shrinkToFit="1"/>
    </xf>
    <xf numFmtId="38" fontId="7" fillId="0" borderId="17" xfId="3" applyFont="1" applyBorder="1" applyAlignment="1">
      <alignment horizontal="right" vertical="center"/>
    </xf>
    <xf numFmtId="38" fontId="7" fillId="0" borderId="20" xfId="3" applyFont="1" applyBorder="1" applyAlignment="1">
      <alignment horizontal="right" vertical="center"/>
    </xf>
    <xf numFmtId="0" fontId="7" fillId="0" borderId="20" xfId="2" applyFont="1" applyBorder="1" applyAlignment="1">
      <alignment horizontal="center" vertical="center"/>
    </xf>
    <xf numFmtId="38" fontId="7" fillId="0" borderId="7" xfId="3" applyFont="1" applyBorder="1" applyAlignment="1">
      <alignment horizontal="right" vertical="center" wrapText="1"/>
    </xf>
    <xf numFmtId="38" fontId="6" fillId="0" borderId="19" xfId="3" applyFont="1" applyFill="1" applyBorder="1" applyAlignment="1">
      <alignment horizontal="center" vertical="center"/>
    </xf>
    <xf numFmtId="38" fontId="6" fillId="0" borderId="0" xfId="3" applyFont="1" applyAlignment="1">
      <alignment vertical="center" wrapText="1"/>
    </xf>
    <xf numFmtId="38" fontId="15" fillId="0" borderId="19" xfId="3" applyFont="1" applyFill="1" applyBorder="1" applyAlignment="1">
      <alignment horizontal="center" vertical="center" shrinkToFit="1"/>
    </xf>
    <xf numFmtId="38" fontId="7" fillId="0" borderId="5" xfId="3" applyFont="1" applyBorder="1">
      <alignment vertical="center"/>
    </xf>
    <xf numFmtId="38" fontId="7" fillId="0" borderId="13" xfId="3" applyFont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7" fillId="0" borderId="15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center" vertical="center"/>
    </xf>
    <xf numFmtId="38" fontId="6" fillId="0" borderId="11" xfId="3" applyFont="1" applyBorder="1" applyAlignment="1">
      <alignment horizontal="center" vertical="center"/>
    </xf>
    <xf numFmtId="38" fontId="11" fillId="0" borderId="20" xfId="3" applyFont="1" applyFill="1" applyBorder="1" applyAlignment="1">
      <alignment horizontal="center" vertical="center"/>
    </xf>
    <xf numFmtId="38" fontId="6" fillId="0" borderId="0" xfId="3" applyFont="1" applyAlignment="1">
      <alignment vertical="center"/>
    </xf>
    <xf numFmtId="38" fontId="7" fillId="0" borderId="0" xfId="3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 textRotation="180"/>
    </xf>
    <xf numFmtId="49" fontId="7" fillId="0" borderId="38" xfId="2" applyNumberFormat="1" applyFont="1" applyBorder="1" applyAlignment="1">
      <alignment vertical="center" textRotation="180"/>
    </xf>
    <xf numFmtId="49" fontId="7" fillId="0" borderId="39" xfId="2" applyNumberFormat="1" applyFont="1" applyBorder="1" applyAlignment="1">
      <alignment vertical="center" textRotation="180"/>
    </xf>
    <xf numFmtId="38" fontId="18" fillId="0" borderId="19" xfId="3" applyFont="1" applyFill="1" applyBorder="1" applyAlignment="1">
      <alignment horizontal="center" vertical="center" wrapText="1"/>
    </xf>
    <xf numFmtId="38" fontId="7" fillId="0" borderId="44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18" fillId="0" borderId="19" xfId="3" applyFont="1" applyBorder="1" applyAlignment="1">
      <alignment horizontal="center" vertical="center" wrapText="1"/>
    </xf>
    <xf numFmtId="38" fontId="18" fillId="0" borderId="19" xfId="3" applyFont="1" applyFill="1" applyBorder="1" applyAlignment="1">
      <alignment horizontal="center" vertical="center"/>
    </xf>
    <xf numFmtId="38" fontId="19" fillId="0" borderId="19" xfId="3" applyFont="1" applyFill="1" applyBorder="1" applyAlignment="1">
      <alignment horizontal="center" vertical="center" shrinkToFit="1"/>
    </xf>
    <xf numFmtId="49" fontId="7" fillId="0" borderId="39" xfId="2" applyNumberFormat="1" applyFont="1" applyBorder="1" applyAlignment="1">
      <alignment horizontal="center" vertical="center"/>
    </xf>
    <xf numFmtId="49" fontId="11" fillId="0" borderId="39" xfId="2" applyNumberFormat="1" applyFont="1" applyBorder="1" applyAlignment="1">
      <alignment horizontal="center" vertical="center"/>
    </xf>
    <xf numFmtId="38" fontId="6" fillId="0" borderId="45" xfId="3" applyFont="1" applyBorder="1" applyAlignment="1">
      <alignment horizontal="right" vertical="center"/>
    </xf>
    <xf numFmtId="38" fontId="6" fillId="0" borderId="46" xfId="3" applyFont="1" applyFill="1" applyBorder="1" applyAlignment="1">
      <alignment horizontal="center" vertical="center"/>
    </xf>
    <xf numFmtId="38" fontId="11" fillId="0" borderId="22" xfId="3" applyFont="1" applyFill="1" applyBorder="1" applyAlignment="1">
      <alignment horizontal="center" vertical="center" wrapText="1"/>
    </xf>
    <xf numFmtId="38" fontId="11" fillId="0" borderId="20" xfId="3" applyFont="1" applyFill="1" applyBorder="1" applyAlignment="1">
      <alignment horizontal="center" vertical="center" wrapText="1"/>
    </xf>
    <xf numFmtId="38" fontId="7" fillId="0" borderId="1" xfId="3" applyFont="1" applyBorder="1" applyAlignment="1">
      <alignment horizontal="right" vertical="center"/>
    </xf>
    <xf numFmtId="38" fontId="7" fillId="0" borderId="3" xfId="3" applyFont="1" applyBorder="1" applyAlignment="1">
      <alignment horizontal="right" vertical="center"/>
    </xf>
    <xf numFmtId="38" fontId="6" fillId="0" borderId="49" xfId="3" applyFont="1" applyBorder="1" applyAlignment="1">
      <alignment vertical="center"/>
    </xf>
    <xf numFmtId="38" fontId="6" fillId="0" borderId="51" xfId="3" applyFont="1" applyBorder="1" applyAlignment="1">
      <alignment vertical="center"/>
    </xf>
    <xf numFmtId="38" fontId="7" fillId="0" borderId="22" xfId="3" applyFont="1" applyBorder="1" applyAlignment="1">
      <alignment horizontal="center" vertical="center"/>
    </xf>
    <xf numFmtId="38" fontId="7" fillId="0" borderId="20" xfId="3" applyFont="1" applyBorder="1" applyAlignment="1">
      <alignment horizontal="center" vertical="center"/>
    </xf>
    <xf numFmtId="38" fontId="6" fillId="0" borderId="0" xfId="3" applyFont="1" applyAlignment="1">
      <alignment horizontal="center" vertical="center"/>
    </xf>
    <xf numFmtId="38" fontId="6" fillId="0" borderId="20" xfId="3" applyFont="1" applyBorder="1" applyAlignment="1">
      <alignment horizontal="center" vertical="center"/>
    </xf>
    <xf numFmtId="38" fontId="6" fillId="0" borderId="21" xfId="3" applyFont="1" applyBorder="1" applyAlignment="1">
      <alignment horizontal="center" vertical="center"/>
    </xf>
    <xf numFmtId="38" fontId="11" fillId="0" borderId="22" xfId="3" applyFont="1" applyBorder="1" applyAlignment="1">
      <alignment horizontal="center" vertical="center"/>
    </xf>
    <xf numFmtId="38" fontId="7" fillId="0" borderId="11" xfId="3" applyFont="1" applyBorder="1" applyAlignment="1">
      <alignment horizontal="right" vertical="center"/>
    </xf>
    <xf numFmtId="38" fontId="11" fillId="0" borderId="22" xfId="3" applyFont="1" applyFill="1" applyBorder="1" applyAlignment="1">
      <alignment horizontal="center" vertical="center" textRotation="255" wrapText="1"/>
    </xf>
    <xf numFmtId="38" fontId="11" fillId="0" borderId="20" xfId="3" applyFont="1" applyFill="1" applyBorder="1" applyAlignment="1">
      <alignment vertical="center" textRotation="255" wrapText="1"/>
    </xf>
    <xf numFmtId="38" fontId="6" fillId="0" borderId="39" xfId="3" applyFont="1" applyBorder="1" applyAlignment="1">
      <alignment horizontal="center" vertical="center"/>
    </xf>
    <xf numFmtId="38" fontId="7" fillId="0" borderId="9" xfId="3" applyFont="1" applyBorder="1" applyAlignment="1">
      <alignment horizontal="right" vertical="center"/>
    </xf>
    <xf numFmtId="0" fontId="11" fillId="0" borderId="19" xfId="2" applyFont="1" applyFill="1" applyBorder="1" applyAlignment="1">
      <alignment horizontal="center" vertical="center" shrinkToFit="1"/>
    </xf>
    <xf numFmtId="38" fontId="11" fillId="0" borderId="22" xfId="3" applyFont="1" applyFill="1" applyBorder="1" applyAlignment="1">
      <alignment horizontal="center" vertical="center"/>
    </xf>
    <xf numFmtId="0" fontId="20" fillId="0" borderId="0" xfId="2" applyFont="1">
      <alignment vertical="center"/>
    </xf>
    <xf numFmtId="0" fontId="6" fillId="0" borderId="32" xfId="2" applyFont="1" applyBorder="1">
      <alignment vertical="center"/>
    </xf>
    <xf numFmtId="0" fontId="19" fillId="0" borderId="32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9" fillId="0" borderId="0" xfId="2" applyFont="1">
      <alignment vertical="center"/>
    </xf>
    <xf numFmtId="177" fontId="7" fillId="0" borderId="11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7" fillId="0" borderId="9" xfId="2" applyFont="1" applyBorder="1">
      <alignment vertical="center"/>
    </xf>
    <xf numFmtId="177" fontId="7" fillId="0" borderId="34" xfId="2" applyNumberFormat="1" applyFont="1" applyBorder="1" applyAlignment="1">
      <alignment horizontal="right" vertical="center" shrinkToFit="1"/>
    </xf>
    <xf numFmtId="38" fontId="24" fillId="0" borderId="33" xfId="3" applyFont="1" applyBorder="1" applyAlignment="1">
      <alignment horizontal="right" vertical="center" shrinkToFit="1"/>
    </xf>
    <xf numFmtId="38" fontId="21" fillId="0" borderId="0" xfId="3" applyFont="1" applyBorder="1" applyAlignment="1">
      <alignment horizontal="left" vertical="center"/>
    </xf>
    <xf numFmtId="0" fontId="6" fillId="0" borderId="7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38" fontId="23" fillId="0" borderId="19" xfId="3" applyFont="1" applyFill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/>
    </xf>
    <xf numFmtId="38" fontId="6" fillId="0" borderId="0" xfId="3" applyFont="1" applyAlignment="1">
      <alignment horizontal="center" vertical="center" wrapText="1"/>
    </xf>
    <xf numFmtId="0" fontId="6" fillId="0" borderId="37" xfId="2" applyFont="1" applyBorder="1" applyAlignment="1">
      <alignment horizontal="center" vertical="center"/>
    </xf>
    <xf numFmtId="38" fontId="6" fillId="0" borderId="0" xfId="3" applyFont="1" applyBorder="1" applyAlignment="1">
      <alignment vertical="center" textRotation="255"/>
    </xf>
    <xf numFmtId="38" fontId="7" fillId="0" borderId="19" xfId="3" applyFont="1" applyBorder="1" applyAlignment="1">
      <alignment horizontal="right" vertical="center"/>
    </xf>
    <xf numFmtId="38" fontId="7" fillId="0" borderId="40" xfId="3" applyFont="1" applyBorder="1" applyAlignment="1">
      <alignment horizontal="right" vertical="center"/>
    </xf>
    <xf numFmtId="38" fontId="22" fillId="0" borderId="0" xfId="3" applyFont="1" applyBorder="1" applyAlignment="1">
      <alignment horizontal="left" vertical="center"/>
    </xf>
    <xf numFmtId="38" fontId="6" fillId="0" borderId="19" xfId="3" applyFont="1" applyBorder="1" applyAlignment="1">
      <alignment horizontal="center" vertical="center"/>
    </xf>
    <xf numFmtId="38" fontId="23" fillId="0" borderId="11" xfId="3" applyFont="1" applyBorder="1" applyAlignment="1">
      <alignment horizontal="center" vertical="center"/>
    </xf>
    <xf numFmtId="38" fontId="23" fillId="0" borderId="7" xfId="3" applyFont="1" applyBorder="1" applyAlignment="1">
      <alignment horizontal="center" vertical="center"/>
    </xf>
    <xf numFmtId="38" fontId="23" fillId="0" borderId="19" xfId="3" applyFont="1" applyBorder="1" applyAlignment="1">
      <alignment horizontal="center" vertical="center"/>
    </xf>
    <xf numFmtId="38" fontId="23" fillId="0" borderId="11" xfId="3" applyFont="1" applyFill="1" applyBorder="1" applyAlignment="1">
      <alignment horizontal="center" vertical="center"/>
    </xf>
    <xf numFmtId="38" fontId="23" fillId="0" borderId="57" xfId="3" applyFont="1" applyBorder="1" applyAlignment="1">
      <alignment horizontal="center" vertical="center"/>
    </xf>
    <xf numFmtId="38" fontId="23" fillId="0" borderId="58" xfId="3" applyFont="1" applyBorder="1" applyAlignment="1">
      <alignment horizontal="center" vertical="center"/>
    </xf>
    <xf numFmtId="38" fontId="23" fillId="0" borderId="15" xfId="3" applyFont="1" applyBorder="1" applyAlignment="1">
      <alignment horizontal="center" vertical="center"/>
    </xf>
    <xf numFmtId="178" fontId="24" fillId="0" borderId="22" xfId="3" applyNumberFormat="1" applyFont="1" applyBorder="1">
      <alignment vertical="center"/>
    </xf>
    <xf numFmtId="178" fontId="7" fillId="0" borderId="19" xfId="3" applyNumberFormat="1" applyFont="1" applyBorder="1">
      <alignment vertical="center"/>
    </xf>
    <xf numFmtId="178" fontId="7" fillId="0" borderId="11" xfId="3" applyNumberFormat="1" applyFont="1" applyBorder="1" applyAlignment="1">
      <alignment horizontal="right" vertical="center"/>
    </xf>
    <xf numFmtId="178" fontId="7" fillId="0" borderId="58" xfId="3" applyNumberFormat="1" applyFont="1" applyBorder="1">
      <alignment vertical="center"/>
    </xf>
    <xf numFmtId="178" fontId="7" fillId="0" borderId="7" xfId="3" applyNumberFormat="1" applyFont="1" applyBorder="1" applyAlignment="1">
      <alignment horizontal="right" vertical="center"/>
    </xf>
    <xf numFmtId="178" fontId="7" fillId="0" borderId="7" xfId="3" applyNumberFormat="1" applyFont="1" applyBorder="1">
      <alignment vertical="center"/>
    </xf>
    <xf numFmtId="178" fontId="24" fillId="0" borderId="22" xfId="3" applyNumberFormat="1" applyFont="1" applyBorder="1" applyAlignment="1">
      <alignment horizontal="right" vertical="center"/>
    </xf>
    <xf numFmtId="178" fontId="7" fillId="0" borderId="11" xfId="3" applyNumberFormat="1" applyFont="1" applyBorder="1">
      <alignment vertical="center"/>
    </xf>
    <xf numFmtId="178" fontId="7" fillId="0" borderId="57" xfId="3" applyNumberFormat="1" applyFont="1" applyBorder="1">
      <alignment vertical="center"/>
    </xf>
    <xf numFmtId="178" fontId="7" fillId="0" borderId="15" xfId="3" applyNumberFormat="1" applyFont="1" applyBorder="1">
      <alignment vertical="center"/>
    </xf>
    <xf numFmtId="178" fontId="7" fillId="0" borderId="15" xfId="3" applyNumberFormat="1" applyFont="1" applyBorder="1" applyAlignment="1">
      <alignment horizontal="right" vertical="center"/>
    </xf>
    <xf numFmtId="178" fontId="24" fillId="0" borderId="15" xfId="3" applyNumberFormat="1" applyFont="1" applyBorder="1">
      <alignment vertical="center"/>
    </xf>
    <xf numFmtId="38" fontId="6" fillId="0" borderId="63" xfId="3" applyFont="1" applyBorder="1" applyAlignment="1">
      <alignment horizontal="center" vertical="center"/>
    </xf>
    <xf numFmtId="38" fontId="23" fillId="0" borderId="3" xfId="3" applyFont="1" applyBorder="1" applyAlignment="1">
      <alignment horizontal="center" vertical="center"/>
    </xf>
    <xf numFmtId="38" fontId="6" fillId="0" borderId="0" xfId="3" applyFont="1" applyAlignment="1">
      <alignment horizontal="right" vertical="center"/>
    </xf>
    <xf numFmtId="178" fontId="24" fillId="0" borderId="47" xfId="3" applyNumberFormat="1" applyFont="1" applyBorder="1">
      <alignment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5" xfId="3" applyNumberFormat="1" applyFont="1" applyBorder="1" applyAlignment="1">
      <alignment horizontal="right" vertical="center"/>
    </xf>
    <xf numFmtId="178" fontId="24" fillId="0" borderId="47" xfId="3" applyNumberFormat="1" applyFont="1" applyBorder="1" applyAlignment="1">
      <alignment horizontal="right" vertical="center"/>
    </xf>
    <xf numFmtId="178" fontId="7" fillId="0" borderId="9" xfId="3" applyNumberFormat="1" applyFont="1" applyBorder="1">
      <alignment vertical="center"/>
    </xf>
    <xf numFmtId="178" fontId="7" fillId="0" borderId="60" xfId="3" applyNumberFormat="1" applyFont="1" applyBorder="1">
      <alignment vertical="center"/>
    </xf>
    <xf numFmtId="178" fontId="7" fillId="0" borderId="5" xfId="3" applyNumberFormat="1" applyFont="1" applyBorder="1">
      <alignment vertical="center"/>
    </xf>
    <xf numFmtId="178" fontId="7" fillId="0" borderId="61" xfId="3" applyNumberFormat="1" applyFont="1" applyBorder="1">
      <alignment vertical="center"/>
    </xf>
    <xf numFmtId="178" fontId="7" fillId="0" borderId="3" xfId="3" applyNumberFormat="1" applyFont="1" applyBorder="1">
      <alignment vertical="center"/>
    </xf>
    <xf numFmtId="178" fontId="7" fillId="0" borderId="3" xfId="3" applyNumberFormat="1" applyFont="1" applyBorder="1" applyAlignment="1">
      <alignment horizontal="right" vertical="center"/>
    </xf>
    <xf numFmtId="178" fontId="24" fillId="0" borderId="3" xfId="3" applyNumberFormat="1" applyFont="1" applyBorder="1">
      <alignment vertical="center"/>
    </xf>
    <xf numFmtId="178" fontId="7" fillId="0" borderId="1" xfId="3" applyNumberFormat="1" applyFont="1" applyBorder="1">
      <alignment vertical="center"/>
    </xf>
    <xf numFmtId="0" fontId="19" fillId="0" borderId="0" xfId="2" applyFont="1" applyAlignment="1">
      <alignment horizontal="right" vertical="center"/>
    </xf>
    <xf numFmtId="38" fontId="14" fillId="0" borderId="7" xfId="3" applyFont="1" applyBorder="1" applyAlignment="1">
      <alignment horizontal="right" vertical="center"/>
    </xf>
    <xf numFmtId="38" fontId="19" fillId="0" borderId="0" xfId="3" applyFont="1" applyBorder="1" applyAlignment="1">
      <alignment horizontal="right" vertical="center"/>
    </xf>
    <xf numFmtId="38" fontId="0" fillId="0" borderId="0" xfId="3" applyFont="1" applyAlignment="1">
      <alignment vertical="center"/>
    </xf>
    <xf numFmtId="38" fontId="25" fillId="0" borderId="0" xfId="3" applyFont="1" applyAlignment="1">
      <alignment vertical="center"/>
    </xf>
    <xf numFmtId="38" fontId="26" fillId="0" borderId="0" xfId="3" applyFont="1" applyAlignment="1">
      <alignment horizontal="left" vertical="center"/>
    </xf>
    <xf numFmtId="38" fontId="25" fillId="0" borderId="0" xfId="3" applyFont="1" applyAlignment="1">
      <alignment horizontal="right" vertical="center"/>
    </xf>
    <xf numFmtId="38" fontId="19" fillId="0" borderId="0" xfId="3" applyFont="1" applyBorder="1" applyAlignment="1">
      <alignment vertical="center"/>
    </xf>
    <xf numFmtId="38" fontId="0" fillId="0" borderId="12" xfId="3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38" fontId="6" fillId="0" borderId="12" xfId="3" applyFont="1" applyFill="1" applyBorder="1" applyAlignment="1">
      <alignment horizontal="center" vertical="center" shrinkToFit="1"/>
    </xf>
    <xf numFmtId="38" fontId="6" fillId="0" borderId="12" xfId="3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38" fontId="1" fillId="0" borderId="0" xfId="3" applyFont="1" applyAlignment="1">
      <alignment horizontal="right" vertical="center"/>
    </xf>
    <xf numFmtId="38" fontId="1" fillId="0" borderId="0" xfId="3" applyFont="1" applyAlignment="1">
      <alignment vertical="center"/>
    </xf>
    <xf numFmtId="38" fontId="6" fillId="0" borderId="23" xfId="3" applyFont="1" applyBorder="1" applyAlignment="1">
      <alignment horizontal="center" vertical="center"/>
    </xf>
    <xf numFmtId="38" fontId="6" fillId="0" borderId="0" xfId="3" applyFont="1" applyBorder="1" applyAlignment="1">
      <alignment horizontal="right" vertical="center"/>
    </xf>
    <xf numFmtId="38" fontId="11" fillId="0" borderId="62" xfId="3" applyFont="1" applyFill="1" applyBorder="1" applyAlignment="1">
      <alignment vertical="center" textRotation="255" wrapText="1"/>
    </xf>
    <xf numFmtId="0" fontId="27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19" fillId="0" borderId="0" xfId="2" applyFont="1" applyAlignment="1"/>
    <xf numFmtId="0" fontId="29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shrinkToFit="1"/>
    </xf>
    <xf numFmtId="0" fontId="27" fillId="0" borderId="68" xfId="0" applyFont="1" applyBorder="1" applyAlignment="1">
      <alignment horizontal="left" vertical="center" shrinkToFit="1"/>
    </xf>
    <xf numFmtId="0" fontId="27" fillId="0" borderId="69" xfId="0" applyFont="1" applyBorder="1" applyAlignment="1">
      <alignment horizontal="left" vertical="center" shrinkToFit="1"/>
    </xf>
    <xf numFmtId="0" fontId="27" fillId="0" borderId="70" xfId="0" applyFont="1" applyBorder="1" applyAlignment="1">
      <alignment horizontal="left" vertical="center" shrinkToFit="1"/>
    </xf>
    <xf numFmtId="0" fontId="27" fillId="0" borderId="65" xfId="0" applyFont="1" applyBorder="1" applyAlignment="1">
      <alignment horizontal="left" vertical="center" shrinkToFit="1"/>
    </xf>
    <xf numFmtId="0" fontId="27" fillId="0" borderId="66" xfId="0" applyFont="1" applyBorder="1" applyAlignment="1">
      <alignment horizontal="left" vertical="center" shrinkToFit="1"/>
    </xf>
    <xf numFmtId="0" fontId="27" fillId="0" borderId="67" xfId="0" applyFont="1" applyBorder="1" applyAlignment="1">
      <alignment horizontal="left" vertical="center" shrinkToFit="1"/>
    </xf>
    <xf numFmtId="0" fontId="10" fillId="0" borderId="31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 shrinkToFit="1"/>
    </xf>
    <xf numFmtId="0" fontId="11" fillId="0" borderId="21" xfId="2" applyFont="1" applyFill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21" fillId="0" borderId="32" xfId="2" applyFont="1" applyBorder="1" applyAlignment="1">
      <alignment horizontal="left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 shrinkToFit="1"/>
    </xf>
    <xf numFmtId="0" fontId="10" fillId="0" borderId="18" xfId="2" applyFont="1" applyFill="1" applyBorder="1" applyAlignment="1">
      <alignment horizontal="center" vertical="center" shrinkToFit="1"/>
    </xf>
    <xf numFmtId="0" fontId="11" fillId="0" borderId="20" xfId="2" applyFont="1" applyFill="1" applyBorder="1" applyAlignment="1">
      <alignment horizontal="center" vertical="center" shrinkToFit="1"/>
    </xf>
    <xf numFmtId="0" fontId="29" fillId="0" borderId="0" xfId="2" applyFont="1" applyAlignment="1">
      <alignment horizontal="center" vertical="center"/>
    </xf>
    <xf numFmtId="38" fontId="11" fillId="0" borderId="26" xfId="3" applyFont="1" applyBorder="1" applyAlignment="1">
      <alignment vertical="center" textRotation="255"/>
    </xf>
    <xf numFmtId="0" fontId="11" fillId="0" borderId="26" xfId="2" applyFont="1" applyBorder="1" applyAlignment="1">
      <alignment vertical="center" textRotation="255"/>
    </xf>
    <xf numFmtId="38" fontId="11" fillId="0" borderId="23" xfId="3" applyFont="1" applyBorder="1" applyAlignment="1">
      <alignment horizontal="center" vertical="center" textRotation="255"/>
    </xf>
    <xf numFmtId="38" fontId="11" fillId="0" borderId="39" xfId="3" applyFont="1" applyBorder="1" applyAlignment="1">
      <alignment horizontal="center" vertical="center" textRotation="255"/>
    </xf>
    <xf numFmtId="38" fontId="11" fillId="0" borderId="38" xfId="3" applyFont="1" applyBorder="1" applyAlignment="1">
      <alignment horizontal="center" vertical="center" textRotation="255"/>
    </xf>
    <xf numFmtId="38" fontId="16" fillId="0" borderId="42" xfId="3" applyFont="1" applyFill="1" applyBorder="1" applyAlignment="1">
      <alignment horizontal="center" vertical="center" wrapText="1"/>
    </xf>
    <xf numFmtId="38" fontId="16" fillId="0" borderId="22" xfId="3" applyFont="1" applyFill="1" applyBorder="1" applyAlignment="1">
      <alignment horizontal="center" vertical="center" wrapText="1"/>
    </xf>
    <xf numFmtId="38" fontId="11" fillId="0" borderId="30" xfId="3" applyFont="1" applyFill="1" applyBorder="1" applyAlignment="1">
      <alignment horizontal="center" vertical="center" wrapText="1"/>
    </xf>
    <xf numFmtId="38" fontId="11" fillId="0" borderId="20" xfId="3" applyFont="1" applyFill="1" applyBorder="1" applyAlignment="1">
      <alignment horizontal="center" vertical="center" wrapText="1"/>
    </xf>
    <xf numFmtId="38" fontId="11" fillId="0" borderId="41" xfId="3" applyFont="1" applyFill="1" applyBorder="1" applyAlignment="1">
      <alignment horizontal="center" vertical="center" wrapText="1"/>
    </xf>
    <xf numFmtId="38" fontId="11" fillId="0" borderId="17" xfId="3" applyFont="1" applyFill="1" applyBorder="1" applyAlignment="1">
      <alignment horizontal="center" vertical="center" wrapText="1"/>
    </xf>
    <xf numFmtId="38" fontId="11" fillId="0" borderId="43" xfId="3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2" xfId="2" applyFont="1" applyFill="1" applyBorder="1" applyAlignment="1">
      <alignment vertical="center"/>
    </xf>
    <xf numFmtId="38" fontId="11" fillId="0" borderId="42" xfId="3" applyFont="1" applyFill="1" applyBorder="1" applyAlignment="1">
      <alignment horizontal="center" vertical="center"/>
    </xf>
    <xf numFmtId="38" fontId="11" fillId="0" borderId="22" xfId="3" applyFont="1" applyFill="1" applyBorder="1" applyAlignment="1">
      <alignment horizontal="center" vertical="center"/>
    </xf>
    <xf numFmtId="38" fontId="11" fillId="0" borderId="30" xfId="3" applyFont="1" applyFill="1" applyBorder="1" applyAlignment="1">
      <alignment horizontal="center" vertical="center"/>
    </xf>
    <xf numFmtId="38" fontId="11" fillId="0" borderId="42" xfId="3" applyFont="1" applyFill="1" applyBorder="1" applyAlignment="1">
      <alignment horizontal="center" vertical="center" wrapText="1"/>
    </xf>
    <xf numFmtId="38" fontId="11" fillId="0" borderId="22" xfId="3" applyFont="1" applyFill="1" applyBorder="1" applyAlignment="1">
      <alignment horizontal="center" vertical="center" wrapText="1"/>
    </xf>
    <xf numFmtId="38" fontId="11" fillId="0" borderId="48" xfId="3" applyFont="1" applyFill="1" applyBorder="1" applyAlignment="1">
      <alignment horizontal="center" vertical="center" wrapText="1"/>
    </xf>
    <xf numFmtId="38" fontId="11" fillId="0" borderId="47" xfId="3" applyFont="1" applyFill="1" applyBorder="1" applyAlignment="1">
      <alignment horizontal="center" vertical="center" wrapText="1"/>
    </xf>
    <xf numFmtId="38" fontId="11" fillId="0" borderId="43" xfId="3" applyFont="1" applyFill="1" applyBorder="1" applyAlignment="1">
      <alignment horizontal="center" vertical="center" wrapText="1"/>
    </xf>
    <xf numFmtId="38" fontId="11" fillId="0" borderId="26" xfId="3" applyFont="1" applyFill="1" applyBorder="1" applyAlignment="1">
      <alignment horizontal="center" vertical="center" wrapText="1"/>
    </xf>
    <xf numFmtId="38" fontId="13" fillId="0" borderId="42" xfId="3" applyFont="1" applyFill="1" applyBorder="1" applyAlignment="1">
      <alignment horizontal="center" vertical="center" wrapText="1"/>
    </xf>
    <xf numFmtId="38" fontId="13" fillId="0" borderId="22" xfId="3" applyFont="1" applyFill="1" applyBorder="1" applyAlignment="1">
      <alignment horizontal="center" vertical="center" wrapText="1"/>
    </xf>
    <xf numFmtId="38" fontId="0" fillId="0" borderId="53" xfId="3" applyFont="1" applyBorder="1" applyAlignment="1">
      <alignment horizontal="center" vertical="center" textRotation="255"/>
    </xf>
    <xf numFmtId="38" fontId="6" fillId="0" borderId="51" xfId="3" applyFont="1" applyBorder="1" applyAlignment="1">
      <alignment horizontal="center" vertical="center" textRotation="255"/>
    </xf>
    <xf numFmtId="38" fontId="6" fillId="0" borderId="52" xfId="3" applyFont="1" applyBorder="1" applyAlignment="1">
      <alignment horizontal="center" vertical="center" textRotation="255"/>
    </xf>
    <xf numFmtId="38" fontId="11" fillId="0" borderId="56" xfId="3" applyFont="1" applyFill="1" applyBorder="1" applyAlignment="1">
      <alignment horizontal="center" vertical="center" wrapText="1"/>
    </xf>
    <xf numFmtId="38" fontId="11" fillId="0" borderId="28" xfId="3" applyFont="1" applyFill="1" applyBorder="1" applyAlignment="1">
      <alignment horizontal="center" vertical="center" wrapText="1"/>
    </xf>
    <xf numFmtId="38" fontId="11" fillId="0" borderId="55" xfId="3" applyFont="1" applyFill="1" applyBorder="1" applyAlignment="1">
      <alignment horizontal="center" vertical="center" wrapText="1"/>
    </xf>
    <xf numFmtId="38" fontId="11" fillId="0" borderId="54" xfId="3" applyFont="1" applyFill="1" applyBorder="1" applyAlignment="1">
      <alignment horizontal="center" vertical="center" wrapText="1"/>
    </xf>
    <xf numFmtId="38" fontId="7" fillId="0" borderId="23" xfId="3" applyFont="1" applyBorder="1" applyAlignment="1">
      <alignment horizontal="center" vertical="center" shrinkToFit="1"/>
    </xf>
    <xf numFmtId="38" fontId="7" fillId="0" borderId="31" xfId="3" applyFont="1" applyBorder="1" applyAlignment="1">
      <alignment horizontal="center" vertical="center" shrinkToFit="1"/>
    </xf>
    <xf numFmtId="38" fontId="7" fillId="0" borderId="21" xfId="3" applyFont="1" applyBorder="1" applyAlignment="1">
      <alignment horizontal="center" vertical="center" wrapText="1"/>
    </xf>
    <xf numFmtId="38" fontId="7" fillId="0" borderId="20" xfId="3" applyFont="1" applyBorder="1" applyAlignment="1">
      <alignment horizontal="center" vertical="center" wrapText="1"/>
    </xf>
    <xf numFmtId="38" fontId="7" fillId="0" borderId="24" xfId="3" applyFont="1" applyBorder="1" applyAlignment="1">
      <alignment horizontal="center" vertical="center" wrapText="1"/>
    </xf>
    <xf numFmtId="38" fontId="7" fillId="0" borderId="17" xfId="3" applyFont="1" applyBorder="1" applyAlignment="1">
      <alignment horizontal="center" vertical="center" wrapText="1"/>
    </xf>
    <xf numFmtId="38" fontId="7" fillId="0" borderId="20" xfId="3" applyFont="1" applyBorder="1" applyAlignment="1">
      <alignment horizontal="center" vertical="center"/>
    </xf>
    <xf numFmtId="38" fontId="7" fillId="0" borderId="22" xfId="3" applyFont="1" applyBorder="1" applyAlignment="1">
      <alignment horizontal="center" vertical="center"/>
    </xf>
    <xf numFmtId="38" fontId="7" fillId="0" borderId="21" xfId="3" applyFont="1" applyBorder="1" applyAlignment="1">
      <alignment horizontal="center" vertical="center"/>
    </xf>
    <xf numFmtId="38" fontId="9" fillId="0" borderId="20" xfId="3" applyFont="1" applyBorder="1" applyAlignment="1">
      <alignment horizontal="center" vertical="center" wrapText="1"/>
    </xf>
    <xf numFmtId="38" fontId="9" fillId="0" borderId="22" xfId="3" applyFont="1" applyBorder="1" applyAlignment="1">
      <alignment horizontal="center" vertical="center" wrapText="1"/>
    </xf>
    <xf numFmtId="38" fontId="11" fillId="0" borderId="19" xfId="3" applyFont="1" applyFill="1" applyBorder="1" applyAlignment="1">
      <alignment horizontal="center" vertical="center" textRotation="255" wrapText="1"/>
    </xf>
    <xf numFmtId="38" fontId="11" fillId="0" borderId="20" xfId="3" applyFont="1" applyFill="1" applyBorder="1" applyAlignment="1">
      <alignment horizontal="center" vertical="center" textRotation="255" wrapText="1"/>
    </xf>
    <xf numFmtId="38" fontId="19" fillId="0" borderId="54" xfId="3" applyFont="1" applyBorder="1" applyAlignment="1">
      <alignment horizontal="right" vertical="center"/>
    </xf>
    <xf numFmtId="38" fontId="23" fillId="0" borderId="19" xfId="3" applyFont="1" applyBorder="1" applyAlignment="1">
      <alignment horizontal="center" vertical="center"/>
    </xf>
    <xf numFmtId="38" fontId="23" fillId="0" borderId="20" xfId="3" applyFont="1" applyBorder="1" applyAlignment="1">
      <alignment horizontal="center" vertical="center"/>
    </xf>
    <xf numFmtId="38" fontId="11" fillId="0" borderId="19" xfId="3" applyFont="1" applyFill="1" applyBorder="1" applyAlignment="1">
      <alignment horizontal="center" vertical="center" textRotation="255"/>
    </xf>
    <xf numFmtId="38" fontId="11" fillId="0" borderId="20" xfId="3" applyFont="1" applyFill="1" applyBorder="1" applyAlignment="1">
      <alignment horizontal="center" vertical="center" textRotation="255"/>
    </xf>
    <xf numFmtId="38" fontId="11" fillId="0" borderId="18" xfId="3" applyFont="1" applyFill="1" applyBorder="1" applyAlignment="1">
      <alignment horizontal="center" vertical="center" textRotation="255" wrapText="1"/>
    </xf>
    <xf numFmtId="38" fontId="11" fillId="0" borderId="59" xfId="3" applyFont="1" applyFill="1" applyBorder="1" applyAlignment="1">
      <alignment horizontal="center" vertical="center" textRotation="255" wrapText="1"/>
    </xf>
    <xf numFmtId="38" fontId="23" fillId="0" borderId="23" xfId="3" applyFont="1" applyBorder="1" applyAlignment="1">
      <alignment horizontal="center" vertical="center"/>
    </xf>
    <xf numFmtId="38" fontId="23" fillId="0" borderId="39" xfId="3" applyFont="1" applyBorder="1" applyAlignment="1">
      <alignment horizontal="center" vertical="center"/>
    </xf>
    <xf numFmtId="38" fontId="23" fillId="0" borderId="31" xfId="3" applyFont="1" applyBorder="1" applyAlignment="1">
      <alignment horizontal="center" vertical="center"/>
    </xf>
    <xf numFmtId="38" fontId="23" fillId="0" borderId="38" xfId="3" applyFont="1" applyBorder="1" applyAlignment="1">
      <alignment horizontal="center" vertical="center"/>
    </xf>
    <xf numFmtId="38" fontId="11" fillId="0" borderId="29" xfId="3" applyFont="1" applyFill="1" applyBorder="1" applyAlignment="1">
      <alignment horizontal="center" vertical="center" textRotation="255" wrapText="1"/>
    </xf>
    <xf numFmtId="38" fontId="11" fillId="0" borderId="64" xfId="3" applyFont="1" applyFill="1" applyBorder="1" applyAlignment="1">
      <alignment horizontal="center" vertical="center" textRotation="255" wrapText="1"/>
    </xf>
    <xf numFmtId="38" fontId="11" fillId="0" borderId="30" xfId="3" applyFont="1" applyFill="1" applyBorder="1" applyAlignment="1">
      <alignment horizontal="center" vertical="center" textRotation="255" wrapText="1"/>
    </xf>
    <xf numFmtId="38" fontId="23" fillId="0" borderId="30" xfId="3" applyFont="1" applyBorder="1" applyAlignment="1">
      <alignment horizontal="center" vertical="center"/>
    </xf>
    <xf numFmtId="38" fontId="11" fillId="0" borderId="30" xfId="3" applyFont="1" applyFill="1" applyBorder="1" applyAlignment="1">
      <alignment horizontal="center" vertical="center" textRotation="255"/>
    </xf>
    <xf numFmtId="38" fontId="11" fillId="0" borderId="41" xfId="3" applyFont="1" applyFill="1" applyBorder="1" applyAlignment="1">
      <alignment horizontal="center" vertical="center" textRotation="255" wrapText="1"/>
    </xf>
    <xf numFmtId="38" fontId="11" fillId="0" borderId="17" xfId="3" applyFont="1" applyFill="1" applyBorder="1" applyAlignment="1">
      <alignment horizontal="center" vertical="center" textRotation="255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平成２７年国勢調査　産業分類別就業者構成比</a:t>
            </a:r>
          </a:p>
        </c:rich>
      </c:tx>
      <c:layout>
        <c:manualLayout>
          <c:xMode val="edge"/>
          <c:yMode val="edge"/>
          <c:x val="0.19826220374098086"/>
          <c:y val="7.9191918184148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C5-4253-874C-4D1F6D9D6C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C5-4253-874C-4D1F6D9D6C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0C5-4253-874C-4D1F6D9D6C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0C5-4253-874C-4D1F6D9D6C12}"/>
              </c:ext>
            </c:extLst>
          </c:dPt>
          <c:dLbls>
            <c:dLbl>
              <c:idx val="0"/>
              <c:layout>
                <c:manualLayout>
                  <c:x val="4.6765384756223452E-2"/>
                  <c:y val="1.956115980295360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7B80D1-EE8D-45DB-9803-1BF75082304A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5.3%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8.19431606886239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C5-4253-874C-4D1F6D9D6C12}"/>
                </c:ext>
              </c:extLst>
            </c:dLbl>
            <c:dLbl>
              <c:idx val="1"/>
              <c:layout>
                <c:manualLayout>
                  <c:x val="-0.19227134382609129"/>
                  <c:y val="3.0754356102351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C89393-9802-4416-9BE5-54697141520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37.5%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36655984266535"/>
                      <c:h val="8.452933897079473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C5-4253-874C-4D1F6D9D6C12}"/>
                </c:ext>
              </c:extLst>
            </c:dLbl>
            <c:dLbl>
              <c:idx val="2"/>
              <c:layout>
                <c:manualLayout>
                  <c:x val="0.25831749400015835"/>
                  <c:y val="-0.170131840110647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89FFF4-2EA1-454B-BAA8-DAD8D4E2F824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55.2%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9.228787381730707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C5-4253-874C-4D1F6D9D6C12}"/>
                </c:ext>
              </c:extLst>
            </c:dLbl>
            <c:dLbl>
              <c:idx val="3"/>
              <c:layout>
                <c:manualLayout>
                  <c:x val="-9.6575448273336084E-2"/>
                  <c:y val="2.0465426563633768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8C20CF-D386-476B-878D-EE72CA3FAB0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2336242434806"/>
                      <c:h val="8.452933897079473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C5-4253-874C-4D1F6D9D6C1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'23 産業分類'!$B$53:$B$56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'23 産業分類'!$C$53:$C$56</c:f>
              <c:numCache>
                <c:formatCode>#,##0_);[Red]\(#,##0\)</c:formatCode>
                <c:ptCount val="4"/>
                <c:pt idx="0">
                  <c:v>4994</c:v>
                </c:pt>
                <c:pt idx="1">
                  <c:v>35100</c:v>
                </c:pt>
                <c:pt idx="2">
                  <c:v>51740</c:v>
                </c:pt>
                <c:pt idx="3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C5-4253-874C-4D1F6D9D6C1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E0C5-4253-874C-4D1F6D9D6C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E0C5-4253-874C-4D1F6D9D6C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E0C5-4253-874C-4D1F6D9D6C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E0C5-4253-874C-4D1F6D9D6C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'23 産業分類'!$B$53:$B$56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'23 産業分類'!$D$53:$D$56</c:f>
              <c:numCache>
                <c:formatCode>0.0%</c:formatCode>
                <c:ptCount val="4"/>
                <c:pt idx="0">
                  <c:v>5.3304016480056358E-2</c:v>
                </c:pt>
                <c:pt idx="1">
                  <c:v>0.37464376821184986</c:v>
                </c:pt>
                <c:pt idx="2">
                  <c:v>0.5522526657345046</c:v>
                </c:pt>
                <c:pt idx="3">
                  <c:v>1.9799549573589214E-2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C5-4253-874C-4D1F6D9D6C1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89008475011744"/>
          <c:y val="0.88099325372155268"/>
          <c:w val="0.66461321988155508"/>
          <c:h val="4.7734019912714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平成２７年国勢調査　産業大分類別就業者構成比</a:t>
            </a:r>
          </a:p>
        </c:rich>
      </c:tx>
      <c:layout>
        <c:manualLayout>
          <c:xMode val="edge"/>
          <c:yMode val="edge"/>
          <c:x val="0.1746331004713069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663883448013883"/>
          <c:y val="0.11075314699771852"/>
          <c:w val="0.67972016115262435"/>
          <c:h val="0.864451372331150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8C-418D-886F-B3ABDF256B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8C-418D-886F-B3ABDF256B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8C-418D-886F-B3ABDF256B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8C-418D-886F-B3ABDF256B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8C-418D-886F-B3ABDF256B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8C-418D-886F-B3ABDF256B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8C-418D-886F-B3ABDF256B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8C-418D-886F-B3ABDF256B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98C-418D-886F-B3ABDF256B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98C-418D-886F-B3ABDF256B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98C-418D-886F-B3ABDF256BE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98C-418D-886F-B3ABDF256BE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98C-418D-886F-B3ABDF256BE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98C-418D-886F-B3ABDF256BE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98C-418D-886F-B3ABDF256BE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98C-418D-886F-B3ABDF256BE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98C-418D-886F-B3ABDF256BE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8C-418D-886F-B3ABDF256BE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98C-418D-886F-B3ABDF256BE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98C-418D-886F-B3ABDF256BE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98C-418D-886F-B3ABDF256BEB}"/>
              </c:ext>
            </c:extLst>
          </c:dPt>
          <c:cat>
            <c:strRef>
              <c:f>'23 産業分類'!$B$60:$B$80</c:f>
              <c:strCache>
                <c:ptCount val="21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鉱業、採石業、砂利採取業</c:v>
                </c:pt>
                <c:pt idx="4">
                  <c:v>建設業</c:v>
                </c:pt>
                <c:pt idx="5">
                  <c:v>製造業</c:v>
                </c:pt>
                <c:pt idx="6">
                  <c:v>電気・ガス・熱供給・水道業</c:v>
                </c:pt>
                <c:pt idx="7">
                  <c:v>情報通信業</c:v>
                </c:pt>
                <c:pt idx="8">
                  <c:v>運輸業、郵便業</c:v>
                </c:pt>
                <c:pt idx="9">
                  <c:v>卸売・小売業</c:v>
                </c:pt>
                <c:pt idx="10">
                  <c:v>金融・保険業</c:v>
                </c:pt>
                <c:pt idx="11">
                  <c:v>不動産業、物品賃貸業</c:v>
                </c:pt>
                <c:pt idx="12">
                  <c:v>学術研究、専門・技術サービス業</c:v>
                </c:pt>
                <c:pt idx="13">
                  <c:v>宿泊業・飲食サービス業</c:v>
                </c:pt>
                <c:pt idx="14">
                  <c:v>生活関連サービス業、娯楽業</c:v>
                </c:pt>
                <c:pt idx="15">
                  <c:v>教育、学習支援業</c:v>
                </c:pt>
                <c:pt idx="16">
                  <c:v>医療、福祉</c:v>
                </c:pt>
                <c:pt idx="17">
                  <c:v>複合サービス業</c:v>
                </c:pt>
                <c:pt idx="18">
                  <c:v>サービス業（他に分類されないもの）</c:v>
                </c:pt>
                <c:pt idx="19">
                  <c:v>公務（他に分類されるものを除く）</c:v>
                </c:pt>
                <c:pt idx="20">
                  <c:v>分類不能の産業</c:v>
                </c:pt>
              </c:strCache>
            </c:strRef>
          </c:cat>
          <c:val>
            <c:numRef>
              <c:f>'23 産業分類'!$D$60:$D$80</c:f>
              <c:numCache>
                <c:formatCode>0.0%</c:formatCode>
                <c:ptCount val="21"/>
                <c:pt idx="0">
                  <c:v>5.249282199617885E-2</c:v>
                </c:pt>
                <c:pt idx="1">
                  <c:v>2.6684029074918082E-4</c:v>
                </c:pt>
                <c:pt idx="2">
                  <c:v>5.443541931283288E-4</c:v>
                </c:pt>
                <c:pt idx="3">
                  <c:v>3.2020834889901699E-4</c:v>
                </c:pt>
                <c:pt idx="4">
                  <c:v>6.6720746298925174E-2</c:v>
                </c:pt>
                <c:pt idx="5">
                  <c:v>0.30760281356402563</c:v>
                </c:pt>
                <c:pt idx="6">
                  <c:v>3.255451547140006E-3</c:v>
                </c:pt>
                <c:pt idx="7">
                  <c:v>8.4748476341939827E-3</c:v>
                </c:pt>
                <c:pt idx="8">
                  <c:v>4.3729786847975752E-2</c:v>
                </c:pt>
                <c:pt idx="9">
                  <c:v>0.13480771488648613</c:v>
                </c:pt>
                <c:pt idx="10">
                  <c:v>1.7782236975525407E-2</c:v>
                </c:pt>
                <c:pt idx="11">
                  <c:v>1.1036514425386118E-2</c:v>
                </c:pt>
                <c:pt idx="12">
                  <c:v>2.0578723222576822E-2</c:v>
                </c:pt>
                <c:pt idx="13">
                  <c:v>4.5501606378550309E-2</c:v>
                </c:pt>
                <c:pt idx="14">
                  <c:v>3.4817321136953114E-2</c:v>
                </c:pt>
                <c:pt idx="15">
                  <c:v>3.558582117431075E-2</c:v>
                </c:pt>
                <c:pt idx="16">
                  <c:v>0.10549797735059611</c:v>
                </c:pt>
                <c:pt idx="17">
                  <c:v>8.6562990319034253E-3</c:v>
                </c:pt>
                <c:pt idx="18">
                  <c:v>4.5181398029651293E-2</c:v>
                </c:pt>
                <c:pt idx="19">
                  <c:v>3.7346967093255343E-2</c:v>
                </c:pt>
                <c:pt idx="20">
                  <c:v>1.9799549573589214E-2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98C-418D-886F-B3ABDF25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349119</xdr:colOff>
      <xdr:row>4</xdr:row>
      <xdr:rowOff>95250</xdr:rowOff>
    </xdr:from>
    <xdr:to>
      <xdr:col>7</xdr:col>
      <xdr:colOff>470796</xdr:colOff>
      <xdr:row>43</xdr:row>
      <xdr:rowOff>48208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159218</xdr:colOff>
      <xdr:row>44</xdr:row>
      <xdr:rowOff>39266</xdr:rowOff>
    </xdr:from>
    <xdr:to>
      <xdr:col>7</xdr:col>
      <xdr:colOff>592485</xdr:colOff>
      <xdr:row>84</xdr:row>
      <xdr:rowOff>76977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400244</xdr:colOff>
      <xdr:row>86</xdr:row>
      <xdr:rowOff>29159</xdr:rowOff>
    </xdr:from>
    <xdr:to>
      <xdr:col>4</xdr:col>
      <xdr:colOff>361949</xdr:colOff>
      <xdr:row>89</xdr:row>
      <xdr:rowOff>12701</xdr:rowOff>
    </xdr:to>
    <xdr:sp macro="" textlink="">
      <xdr:nvSpPr>
        <xdr:cNvPr id="10" name="テキスト ボックス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086294" y="9858959"/>
          <a:ext cx="647505" cy="32644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運輸業</a:t>
          </a:r>
        </a:p>
        <a:p>
          <a:pPr algn="ctr"/>
          <a:r>
            <a:rPr lang="en-US" altLang="ja-JP" sz="800"/>
            <a:t>4.4%</a:t>
          </a:r>
          <a:endParaRPr lang="ja-JP" altLang="en-US" sz="800"/>
        </a:p>
      </xdr:txBody>
    </xdr:sp>
    <xdr:clientData/>
  </xdr:twoCellAnchor>
  <xdr:twoCellAnchor>
    <xdr:from>
      <xdr:col>4</xdr:col>
      <xdr:colOff>437373</xdr:colOff>
      <xdr:row>86</xdr:row>
      <xdr:rowOff>29159</xdr:rowOff>
    </xdr:from>
    <xdr:to>
      <xdr:col>5</xdr:col>
      <xdr:colOff>619125</xdr:colOff>
      <xdr:row>89</xdr:row>
      <xdr:rowOff>12700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09223" y="9858959"/>
          <a:ext cx="867552" cy="32644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情報通信業</a:t>
          </a:r>
        </a:p>
        <a:p>
          <a:pPr algn="ctr"/>
          <a:r>
            <a:rPr lang="en-US" altLang="ja-JP" sz="800"/>
            <a:t>0.8%</a:t>
          </a:r>
          <a:endParaRPr lang="ja-JP" altLang="en-US" sz="800"/>
        </a:p>
      </xdr:txBody>
    </xdr:sp>
    <xdr:clientData/>
  </xdr:twoCellAnchor>
  <xdr:twoCellAnchor>
    <xdr:from>
      <xdr:col>2</xdr:col>
      <xdr:colOff>248169</xdr:colOff>
      <xdr:row>76</xdr:row>
      <xdr:rowOff>67258</xdr:rowOff>
    </xdr:from>
    <xdr:to>
      <xdr:col>3</xdr:col>
      <xdr:colOff>374522</xdr:colOff>
      <xdr:row>79</xdr:row>
      <xdr:rowOff>68561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48419" y="8754058"/>
          <a:ext cx="812153" cy="344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卸売・小売業</a:t>
          </a:r>
        </a:p>
        <a:p>
          <a:pPr algn="ctr"/>
          <a:r>
            <a:rPr lang="en-US" altLang="ja-JP" sz="800"/>
            <a:t>13.5%</a:t>
          </a:r>
          <a:endParaRPr lang="ja-JP" altLang="en-US" sz="800"/>
        </a:p>
      </xdr:txBody>
    </xdr:sp>
    <xdr:clientData/>
  </xdr:twoCellAnchor>
  <xdr:twoCellAnchor>
    <xdr:from>
      <xdr:col>1</xdr:col>
      <xdr:colOff>369337</xdr:colOff>
      <xdr:row>81</xdr:row>
      <xdr:rowOff>116632</xdr:rowOff>
    </xdr:from>
    <xdr:to>
      <xdr:col>1</xdr:col>
      <xdr:colOff>1185766</xdr:colOff>
      <xdr:row>85</xdr:row>
      <xdr:rowOff>1302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9414" y="9563877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金・保業</a:t>
          </a:r>
        </a:p>
        <a:p>
          <a:pPr algn="ctr"/>
          <a:r>
            <a:rPr lang="en-US" altLang="ja-JP" sz="800"/>
            <a:t>1.8%</a:t>
          </a:r>
          <a:endParaRPr lang="ja-JP" altLang="en-US" sz="800"/>
        </a:p>
      </xdr:txBody>
    </xdr:sp>
    <xdr:clientData/>
  </xdr:twoCellAnchor>
  <xdr:twoCellAnchor>
    <xdr:from>
      <xdr:col>0</xdr:col>
      <xdr:colOff>400051</xdr:colOff>
      <xdr:row>78</xdr:row>
      <xdr:rowOff>38877</xdr:rowOff>
    </xdr:from>
    <xdr:to>
      <xdr:col>1</xdr:col>
      <xdr:colOff>690077</xdr:colOff>
      <xdr:row>81</xdr:row>
      <xdr:rowOff>40180</xdr:rowOff>
    </xdr:to>
    <xdr:sp macro="" textlink="">
      <xdr:nvSpPr>
        <xdr:cNvPr id="14" name="テキスト ボックス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0051" y="8954277"/>
          <a:ext cx="975826" cy="344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不動産、賃貸業</a:t>
          </a:r>
        </a:p>
        <a:p>
          <a:pPr algn="ctr"/>
          <a:r>
            <a:rPr lang="en-US" altLang="ja-JP" sz="800"/>
            <a:t>1.1%</a:t>
          </a:r>
          <a:endParaRPr lang="ja-JP" altLang="en-US" sz="800"/>
        </a:p>
      </xdr:txBody>
    </xdr:sp>
    <xdr:clientData/>
  </xdr:twoCellAnchor>
  <xdr:twoCellAnchor>
    <xdr:from>
      <xdr:col>0</xdr:col>
      <xdr:colOff>198438</xdr:colOff>
      <xdr:row>74</xdr:row>
      <xdr:rowOff>29158</xdr:rowOff>
    </xdr:from>
    <xdr:to>
      <xdr:col>1</xdr:col>
      <xdr:colOff>417934</xdr:colOff>
      <xdr:row>77</xdr:row>
      <xdr:rowOff>30461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8438" y="8839783"/>
          <a:ext cx="904105" cy="3584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学、専・技サ業</a:t>
          </a:r>
        </a:p>
        <a:p>
          <a:pPr algn="ctr"/>
          <a:r>
            <a:rPr lang="en-US" altLang="ja-JP" sz="800"/>
            <a:t>2.1%</a:t>
          </a:r>
          <a:endParaRPr lang="ja-JP" altLang="en-US" sz="800"/>
        </a:p>
      </xdr:txBody>
    </xdr:sp>
    <xdr:clientData/>
  </xdr:twoCellAnchor>
  <xdr:twoCellAnchor>
    <xdr:from>
      <xdr:col>0</xdr:col>
      <xdr:colOff>582710</xdr:colOff>
      <xdr:row>70</xdr:row>
      <xdr:rowOff>93435</xdr:rowOff>
    </xdr:from>
    <xdr:to>
      <xdr:col>1</xdr:col>
      <xdr:colOff>631825</xdr:colOff>
      <xdr:row>73</xdr:row>
      <xdr:rowOff>44450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2710" y="8094435"/>
          <a:ext cx="734915" cy="2939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宿・飲サ業</a:t>
          </a:r>
        </a:p>
        <a:p>
          <a:pPr algn="ctr"/>
          <a:r>
            <a:rPr lang="en-US" altLang="ja-JP" sz="800"/>
            <a:t>4.6%</a:t>
          </a:r>
          <a:endParaRPr lang="ja-JP" altLang="en-US" sz="800"/>
        </a:p>
      </xdr:txBody>
    </xdr:sp>
    <xdr:clientData/>
  </xdr:twoCellAnchor>
  <xdr:twoCellAnchor>
    <xdr:from>
      <xdr:col>0</xdr:col>
      <xdr:colOff>278733</xdr:colOff>
      <xdr:row>67</xdr:row>
      <xdr:rowOff>1555</xdr:rowOff>
    </xdr:from>
    <xdr:to>
      <xdr:col>1</xdr:col>
      <xdr:colOff>419100</xdr:colOff>
      <xdr:row>70</xdr:row>
      <xdr:rowOff>0</xdr:rowOff>
    </xdr:to>
    <xdr:sp macro="" textlink="">
      <xdr:nvSpPr>
        <xdr:cNvPr id="17" name="テキスト ボックス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733" y="7659655"/>
          <a:ext cx="826167" cy="3413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生活、娯楽業</a:t>
          </a:r>
        </a:p>
        <a:p>
          <a:pPr algn="ctr"/>
          <a:r>
            <a:rPr lang="en-US" altLang="ja-JP" sz="800"/>
            <a:t>3.5%</a:t>
          </a:r>
          <a:endParaRPr lang="ja-JP" altLang="en-US" sz="800"/>
        </a:p>
      </xdr:txBody>
    </xdr:sp>
    <xdr:clientData/>
  </xdr:twoCellAnchor>
  <xdr:twoCellAnchor>
    <xdr:from>
      <xdr:col>0</xdr:col>
      <xdr:colOff>334547</xdr:colOff>
      <xdr:row>63</xdr:row>
      <xdr:rowOff>10887</xdr:rowOff>
    </xdr:from>
    <xdr:to>
      <xdr:col>1</xdr:col>
      <xdr:colOff>504825</xdr:colOff>
      <xdr:row>65</xdr:row>
      <xdr:rowOff>88901</xdr:rowOff>
    </xdr:to>
    <xdr:sp macro="" textlink="">
      <xdr:nvSpPr>
        <xdr:cNvPr id="18" name="テキスト ボックス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34547" y="7211787"/>
          <a:ext cx="856078" cy="30661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教育、学支業</a:t>
          </a:r>
        </a:p>
        <a:p>
          <a:pPr algn="ctr"/>
          <a:r>
            <a:rPr lang="en-US" altLang="ja-JP" sz="800"/>
            <a:t>3.6%</a:t>
          </a:r>
          <a:endParaRPr lang="ja-JP" altLang="en-US" sz="800"/>
        </a:p>
      </xdr:txBody>
    </xdr:sp>
    <xdr:clientData/>
  </xdr:twoCellAnchor>
  <xdr:twoCellAnchor>
    <xdr:from>
      <xdr:col>1</xdr:col>
      <xdr:colOff>780623</xdr:colOff>
      <xdr:row>59</xdr:row>
      <xdr:rowOff>32944</xdr:rowOff>
    </xdr:from>
    <xdr:to>
      <xdr:col>2</xdr:col>
      <xdr:colOff>187740</xdr:colOff>
      <xdr:row>62</xdr:row>
      <xdr:rowOff>34247</xdr:rowOff>
    </xdr:to>
    <xdr:sp macro="" textlink="">
      <xdr:nvSpPr>
        <xdr:cNvPr id="19" name="テキスト ボックス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67426" y="6835799"/>
          <a:ext cx="720564" cy="34721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医療・福祉</a:t>
          </a:r>
        </a:p>
        <a:p>
          <a:pPr algn="ctr"/>
          <a:r>
            <a:rPr lang="en-US" altLang="ja-JP" sz="800"/>
            <a:t>10.5%</a:t>
          </a:r>
          <a:endParaRPr lang="ja-JP" altLang="en-US" sz="800"/>
        </a:p>
      </xdr:txBody>
    </xdr:sp>
    <xdr:clientData/>
  </xdr:twoCellAnchor>
  <xdr:twoCellAnchor>
    <xdr:from>
      <xdr:col>1</xdr:col>
      <xdr:colOff>1060450</xdr:colOff>
      <xdr:row>46</xdr:row>
      <xdr:rowOff>86915</xdr:rowOff>
    </xdr:from>
    <xdr:to>
      <xdr:col>2</xdr:col>
      <xdr:colOff>418890</xdr:colOff>
      <xdr:row>49</xdr:row>
      <xdr:rowOff>38100</xdr:rowOff>
    </xdr:to>
    <xdr:sp macro="" textlink="">
      <xdr:nvSpPr>
        <xdr:cNvPr id="20" name="テキスト ボックス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46250" y="5344715"/>
          <a:ext cx="672890" cy="29408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分類不能</a:t>
          </a:r>
        </a:p>
        <a:p>
          <a:pPr algn="ctr"/>
          <a:r>
            <a:rPr lang="en-US" altLang="ja-JP" sz="800"/>
            <a:t>2.0%</a:t>
          </a:r>
          <a:endParaRPr lang="ja-JP" altLang="en-US" sz="800"/>
        </a:p>
      </xdr:txBody>
    </xdr:sp>
    <xdr:clientData/>
  </xdr:twoCellAnchor>
  <xdr:twoCellAnchor>
    <xdr:from>
      <xdr:col>1</xdr:col>
      <xdr:colOff>552450</xdr:colOff>
      <xdr:row>47</xdr:row>
      <xdr:rowOff>43413</xdr:rowOff>
    </xdr:from>
    <xdr:to>
      <xdr:col>1</xdr:col>
      <xdr:colOff>986323</xdr:colOff>
      <xdr:row>49</xdr:row>
      <xdr:rowOff>101601</xdr:rowOff>
    </xdr:to>
    <xdr:sp macro="" textlink="">
      <xdr:nvSpPr>
        <xdr:cNvPr id="21" name="テキスト ボックス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238250" y="5415513"/>
          <a:ext cx="433873" cy="2867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公務</a:t>
          </a:r>
        </a:p>
        <a:p>
          <a:pPr algn="ctr"/>
          <a:r>
            <a:rPr lang="en-US" altLang="ja-JP" sz="800"/>
            <a:t>3.7%</a:t>
          </a:r>
          <a:endParaRPr lang="ja-JP" altLang="en-US" sz="800"/>
        </a:p>
      </xdr:txBody>
    </xdr:sp>
    <xdr:clientData/>
  </xdr:twoCellAnchor>
  <xdr:twoCellAnchor>
    <xdr:from>
      <xdr:col>1</xdr:col>
      <xdr:colOff>177800</xdr:colOff>
      <xdr:row>50</xdr:row>
      <xdr:rowOff>73607</xdr:rowOff>
    </xdr:from>
    <xdr:to>
      <xdr:col>1</xdr:col>
      <xdr:colOff>933450</xdr:colOff>
      <xdr:row>52</xdr:row>
      <xdr:rowOff>107950</xdr:rowOff>
    </xdr:to>
    <xdr:sp macro="" textlink="">
      <xdr:nvSpPr>
        <xdr:cNvPr id="22" name="テキスト ボックス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63600" y="5788607"/>
          <a:ext cx="755650" cy="26294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サービス業</a:t>
          </a:r>
        </a:p>
        <a:p>
          <a:pPr algn="ctr"/>
          <a:r>
            <a:rPr lang="en-US" altLang="ja-JP" sz="800"/>
            <a:t>4.5%</a:t>
          </a:r>
          <a:endParaRPr lang="ja-JP" altLang="en-US" sz="800"/>
        </a:p>
      </xdr:txBody>
    </xdr:sp>
    <xdr:clientData/>
  </xdr:twoCellAnchor>
  <xdr:twoCellAnchor>
    <xdr:from>
      <xdr:col>0</xdr:col>
      <xdr:colOff>460051</xdr:colOff>
      <xdr:row>53</xdr:row>
      <xdr:rowOff>90455</xdr:rowOff>
    </xdr:from>
    <xdr:to>
      <xdr:col>1</xdr:col>
      <xdr:colOff>546100</xdr:colOff>
      <xdr:row>56</xdr:row>
      <xdr:rowOff>12700</xdr:rowOff>
    </xdr:to>
    <xdr:sp macro="" textlink="">
      <xdr:nvSpPr>
        <xdr:cNvPr id="23" name="テキスト ボックス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0051" y="6148355"/>
          <a:ext cx="771849" cy="2651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複合サ業</a:t>
          </a:r>
        </a:p>
        <a:p>
          <a:pPr algn="ctr"/>
          <a:r>
            <a:rPr lang="en-US" altLang="ja-JP" sz="800"/>
            <a:t>0.9%</a:t>
          </a:r>
          <a:endParaRPr lang="ja-JP" altLang="en-US" sz="800"/>
        </a:p>
      </xdr:txBody>
    </xdr:sp>
    <xdr:clientData/>
  </xdr:twoCellAnchor>
  <xdr:twoCellAnchor>
    <xdr:from>
      <xdr:col>4</xdr:col>
      <xdr:colOff>495300</xdr:colOff>
      <xdr:row>82</xdr:row>
      <xdr:rowOff>47459</xdr:rowOff>
    </xdr:from>
    <xdr:to>
      <xdr:col>4</xdr:col>
      <xdr:colOff>523040</xdr:colOff>
      <xdr:row>86</xdr:row>
      <xdr:rowOff>31750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3867150" y="9420059"/>
          <a:ext cx="27740" cy="4414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508000</xdr:colOff>
      <xdr:row>83</xdr:row>
      <xdr:rowOff>43448</xdr:rowOff>
    </xdr:from>
    <xdr:to>
      <xdr:col>4</xdr:col>
      <xdr:colOff>154406</xdr:colOff>
      <xdr:row>86</xdr:row>
      <xdr:rowOff>25400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3194050" y="9530348"/>
          <a:ext cx="332206" cy="32485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986064</xdr:colOff>
      <xdr:row>78</xdr:row>
      <xdr:rowOff>37766</xdr:rowOff>
    </xdr:from>
    <xdr:to>
      <xdr:col>1</xdr:col>
      <xdr:colOff>1003968</xdr:colOff>
      <xdr:row>81</xdr:row>
      <xdr:rowOff>109896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671864" y="8953166"/>
          <a:ext cx="17904" cy="4150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690076</xdr:colOff>
      <xdr:row>77</xdr:row>
      <xdr:rowOff>38100</xdr:rowOff>
    </xdr:from>
    <xdr:to>
      <xdr:col>1</xdr:col>
      <xdr:colOff>876300</xdr:colOff>
      <xdr:row>78</xdr:row>
      <xdr:rowOff>38878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1375876" y="8839200"/>
          <a:ext cx="186224" cy="11507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427653</xdr:colOff>
      <xdr:row>75</xdr:row>
      <xdr:rowOff>88900</xdr:rowOff>
    </xdr:from>
    <xdr:to>
      <xdr:col>1</xdr:col>
      <xdr:colOff>755650</xdr:colOff>
      <xdr:row>76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1113453" y="8661400"/>
          <a:ext cx="327997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425450</xdr:colOff>
      <xdr:row>47</xdr:row>
      <xdr:rowOff>82550</xdr:rowOff>
    </xdr:from>
    <xdr:to>
      <xdr:col>3</xdr:col>
      <xdr:colOff>279400</xdr:colOff>
      <xdr:row>48</xdr:row>
      <xdr:rowOff>88900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425700" y="5454650"/>
          <a:ext cx="539750" cy="120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984250</xdr:colOff>
      <xdr:row>49</xdr:row>
      <xdr:rowOff>69850</xdr:rowOff>
    </xdr:from>
    <xdr:to>
      <xdr:col>2</xdr:col>
      <xdr:colOff>558800</xdr:colOff>
      <xdr:row>49</xdr:row>
      <xdr:rowOff>101600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1670050" y="5670550"/>
          <a:ext cx="889000" cy="31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939800</xdr:colOff>
      <xdr:row>50</xdr:row>
      <xdr:rowOff>88900</xdr:rowOff>
    </xdr:from>
    <xdr:to>
      <xdr:col>2</xdr:col>
      <xdr:colOff>63500</xdr:colOff>
      <xdr:row>51</xdr:row>
      <xdr:rowOff>63500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625600" y="5803900"/>
          <a:ext cx="438150" cy="88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558800</xdr:colOff>
      <xdr:row>52</xdr:row>
      <xdr:rowOff>110290</xdr:rowOff>
    </xdr:from>
    <xdr:to>
      <xdr:col>1</xdr:col>
      <xdr:colOff>1193800</xdr:colOff>
      <xdr:row>53</xdr:row>
      <xdr:rowOff>88900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1244600" y="6053890"/>
          <a:ext cx="635000" cy="929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0.51894</cdr:x>
      <cdr:y>0.13576</cdr:y>
    </cdr:from>
    <cdr:to>
      <cdr:x>0.59386</cdr:x>
      <cdr:y>0.22582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036727" y="652340"/>
          <a:ext cx="438415" cy="432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農業</a:t>
          </a:r>
        </a:p>
        <a:p xmlns:a="http://schemas.openxmlformats.org/drawingml/2006/main">
          <a:pPr algn="ctr"/>
          <a:r>
            <a:rPr lang="en-US" altLang="ja-JP" sz="800"/>
            <a:t>5.2%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0.6075</cdr:x>
      <cdr:y>0.21526</cdr:y>
    </cdr:from>
    <cdr:to>
      <cdr:x>0.69971</cdr:x>
      <cdr:y>0.28989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562195" y="992264"/>
          <a:ext cx="540684" cy="3440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建設業</a:t>
          </a:r>
        </a:p>
        <a:p xmlns:a="http://schemas.openxmlformats.org/drawingml/2006/main">
          <a:pPr algn="ctr"/>
          <a:r>
            <a:rPr lang="en-US" altLang="ja-JP" sz="800"/>
            <a:t>6.7%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0.71796</cdr:x>
      <cdr:y>0.0849</cdr:y>
    </cdr:from>
    <cdr:to>
      <cdr:x>0.98184</cdr:x>
      <cdr:y>0.15954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226646" y="399506"/>
          <a:ext cx="1553475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800"/>
            <a:t>林業　　漁業　　鉱、採、砂業</a:t>
          </a:r>
        </a:p>
        <a:p xmlns:a="http://schemas.openxmlformats.org/drawingml/2006/main">
          <a:r>
            <a:rPr lang="en-US" altLang="ja-JP" sz="800"/>
            <a:t>0.0%</a:t>
          </a:r>
          <a:r>
            <a:rPr lang="ja-JP" altLang="en-US" sz="800"/>
            <a:t>　　</a:t>
          </a:r>
          <a:r>
            <a:rPr lang="en-US" altLang="ja-JP" sz="800"/>
            <a:t>0.1%</a:t>
          </a:r>
          <a:r>
            <a:rPr lang="ja-JP" altLang="en-US" sz="800"/>
            <a:t>　　　　　</a:t>
          </a:r>
          <a:r>
            <a:rPr lang="en-US" altLang="ja-JP" sz="800"/>
            <a:t>0.0%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0.62136</cdr:x>
      <cdr:y>0.08666</cdr:y>
    </cdr:from>
    <cdr:to>
      <cdr:x>0.71872</cdr:x>
      <cdr:y>0.13686</cdr:y>
    </cdr:to>
    <cdr:cxnSp macro="">
      <cdr:nvCxnSpPr>
        <cdr:cNvPr id="7" name="直線矢印コネクタ 6">
          <a:extLst xmlns:a="http://schemas.openxmlformats.org/drawingml/2006/main">
            <a:ext uri="{FF2B5EF4-FFF2-40B4-BE49-F238E27FC236}">
              <a16:creationId xmlns:a16="http://schemas.microsoft.com/office/drawing/2014/main" id="{8245F610-ACC2-4187-9B86-522DBDA96F51}"/>
            </a:ext>
          </a:extLst>
        </cdr:cNvPr>
        <cdr:cNvCxnSpPr/>
      </cdr:nvCxnSpPr>
      <cdr:spPr>
        <a:xfrm xmlns:a="http://schemas.openxmlformats.org/drawingml/2006/main" flipH="1">
          <a:off x="3646562" y="403036"/>
          <a:ext cx="571376" cy="23347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0.67145</cdr:x>
      <cdr:y>0.51899</cdr:y>
    </cdr:from>
    <cdr:to>
      <cdr:x>0.76826</cdr:x>
      <cdr:y>0.59363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952877" y="2442015"/>
          <a:ext cx="569894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製造業</a:t>
          </a:r>
        </a:p>
        <a:p xmlns:a="http://schemas.openxmlformats.org/drawingml/2006/main">
          <a:pPr algn="ctr"/>
          <a:r>
            <a:rPr lang="en-US" altLang="ja-JP" sz="800"/>
            <a:t>30.7%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0.6698</cdr:x>
      <cdr:y>0.91442</cdr:y>
    </cdr:from>
    <cdr:to>
      <cdr:x>0.8372</cdr:x>
      <cdr:y>0.9938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926714" y="4215212"/>
          <a:ext cx="981368" cy="3659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電・ガ・熱・水業</a:t>
          </a:r>
        </a:p>
        <a:p xmlns:a="http://schemas.openxmlformats.org/drawingml/2006/main">
          <a:pPr algn="ctr"/>
          <a:r>
            <a:rPr lang="en-US" altLang="ja-JP" sz="800"/>
            <a:t>0.3%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0.65306</cdr:x>
      <cdr:y>0.93647</cdr:y>
    </cdr:from>
    <cdr:to>
      <cdr:x>0.67145</cdr:x>
      <cdr:y>0.9938</cdr:y>
    </cdr:to>
    <cdr:cxnSp macro="">
      <cdr:nvCxnSpPr>
        <cdr:cNvPr id="14" name="直線矢印コネクタ 13">
          <a:extLst xmlns:a="http://schemas.openxmlformats.org/drawingml/2006/main">
            <a:ext uri="{FF2B5EF4-FFF2-40B4-BE49-F238E27FC236}">
              <a16:creationId xmlns:a16="http://schemas.microsoft.com/office/drawing/2014/main" id="{F0DBDB9E-A488-479D-8F89-4CC9D18F7B91}"/>
            </a:ext>
          </a:extLst>
        </cdr:cNvPr>
        <cdr:cNvCxnSpPr/>
      </cdr:nvCxnSpPr>
      <cdr:spPr>
        <a:xfrm xmlns:a="http://schemas.openxmlformats.org/drawingml/2006/main" flipH="1" flipV="1">
          <a:off x="3828582" y="4316834"/>
          <a:ext cx="107805" cy="26429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152400</xdr:rowOff>
    </xdr:from>
    <xdr:to>
      <xdr:col>1</xdr:col>
      <xdr:colOff>0</xdr:colOff>
      <xdr:row>16</xdr:row>
      <xdr:rowOff>9528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 rot="5400000">
          <a:off x="328611" y="2395539"/>
          <a:ext cx="7143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-27-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152400</xdr:rowOff>
    </xdr:from>
    <xdr:to>
      <xdr:col>1</xdr:col>
      <xdr:colOff>0</xdr:colOff>
      <xdr:row>16</xdr:row>
      <xdr:rowOff>9528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 rot="5400000">
          <a:off x="328611" y="2738439"/>
          <a:ext cx="7143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-27-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zoomScaleSheetLayoutView="100" workbookViewId="0"/>
  </sheetViews>
  <sheetFormatPr defaultRowHeight="9" x14ac:dyDescent="0.15"/>
  <cols>
    <col min="1" max="1" width="9" style="4"/>
    <col min="2" max="2" width="17.25" style="4" customWidth="1"/>
    <col min="3" max="16384" width="9" style="4"/>
  </cols>
  <sheetData>
    <row r="1" spans="1:9" ht="9.75" thickBot="1" x14ac:dyDescent="0.2"/>
    <row r="2" spans="1:9" ht="17.25" customHeight="1" x14ac:dyDescent="0.15">
      <c r="A2" s="164"/>
      <c r="B2" s="173" t="s">
        <v>198</v>
      </c>
      <c r="C2" s="174"/>
      <c r="D2" s="174"/>
      <c r="E2" s="174"/>
      <c r="F2" s="174"/>
      <c r="G2" s="175"/>
      <c r="H2" s="165"/>
      <c r="I2" s="165"/>
    </row>
    <row r="3" spans="1:9" ht="17.25" customHeight="1" thickBot="1" x14ac:dyDescent="0.2">
      <c r="A3" s="165"/>
      <c r="B3" s="170" t="s">
        <v>199</v>
      </c>
      <c r="C3" s="171"/>
      <c r="D3" s="171"/>
      <c r="E3" s="171"/>
      <c r="F3" s="171"/>
      <c r="G3" s="172"/>
      <c r="H3" s="165"/>
      <c r="I3" s="165"/>
    </row>
    <row r="53" spans="2:4" x14ac:dyDescent="0.15">
      <c r="B53" s="1" t="s">
        <v>22</v>
      </c>
      <c r="C53" s="2">
        <v>4994</v>
      </c>
      <c r="D53" s="3">
        <f>C53/93689</f>
        <v>5.3304016480056358E-2</v>
      </c>
    </row>
    <row r="54" spans="2:4" x14ac:dyDescent="0.15">
      <c r="B54" s="4" t="s">
        <v>23</v>
      </c>
      <c r="C54" s="2">
        <v>35100</v>
      </c>
      <c r="D54" s="3">
        <f t="shared" ref="D54:D56" si="0">C54/93689</f>
        <v>0.37464376821184986</v>
      </c>
    </row>
    <row r="55" spans="2:4" x14ac:dyDescent="0.15">
      <c r="B55" s="4" t="s">
        <v>24</v>
      </c>
      <c r="C55" s="2">
        <v>51740</v>
      </c>
      <c r="D55" s="3">
        <f t="shared" si="0"/>
        <v>0.5522526657345046</v>
      </c>
    </row>
    <row r="56" spans="2:4" x14ac:dyDescent="0.15">
      <c r="B56" s="4" t="s">
        <v>0</v>
      </c>
      <c r="C56" s="2">
        <v>1855</v>
      </c>
      <c r="D56" s="3">
        <f t="shared" si="0"/>
        <v>1.9799549573589214E-2</v>
      </c>
    </row>
    <row r="57" spans="2:4" x14ac:dyDescent="0.15">
      <c r="B57" s="4" t="s">
        <v>1</v>
      </c>
      <c r="C57" s="2">
        <f>SUM(C53:C56)</f>
        <v>93689</v>
      </c>
      <c r="D57" s="3">
        <f>SUM(D53:D56)</f>
        <v>1</v>
      </c>
    </row>
    <row r="60" spans="2:4" x14ac:dyDescent="0.15">
      <c r="B60" s="4" t="s">
        <v>2</v>
      </c>
      <c r="C60" s="2">
        <v>4918</v>
      </c>
      <c r="D60" s="3">
        <f>C60/93689</f>
        <v>5.249282199617885E-2</v>
      </c>
    </row>
    <row r="61" spans="2:4" x14ac:dyDescent="0.15">
      <c r="B61" s="4" t="s">
        <v>3</v>
      </c>
      <c r="C61" s="2">
        <v>25</v>
      </c>
      <c r="D61" s="3">
        <f t="shared" ref="D61:D80" si="1">C61/93689</f>
        <v>2.6684029074918082E-4</v>
      </c>
    </row>
    <row r="62" spans="2:4" x14ac:dyDescent="0.15">
      <c r="B62" s="4" t="s">
        <v>4</v>
      </c>
      <c r="C62" s="2">
        <v>51</v>
      </c>
      <c r="D62" s="3">
        <f t="shared" si="1"/>
        <v>5.443541931283288E-4</v>
      </c>
    </row>
    <row r="63" spans="2:4" x14ac:dyDescent="0.15">
      <c r="B63" s="4" t="s">
        <v>5</v>
      </c>
      <c r="C63" s="2">
        <v>30</v>
      </c>
      <c r="D63" s="3">
        <f t="shared" si="1"/>
        <v>3.2020834889901699E-4</v>
      </c>
    </row>
    <row r="64" spans="2:4" x14ac:dyDescent="0.15">
      <c r="B64" s="4" t="s">
        <v>6</v>
      </c>
      <c r="C64" s="2">
        <v>6251</v>
      </c>
      <c r="D64" s="3">
        <f t="shared" si="1"/>
        <v>6.6720746298925174E-2</v>
      </c>
    </row>
    <row r="65" spans="2:4" x14ac:dyDescent="0.15">
      <c r="B65" s="4" t="s">
        <v>7</v>
      </c>
      <c r="C65" s="2">
        <v>28819</v>
      </c>
      <c r="D65" s="3">
        <f t="shared" si="1"/>
        <v>0.30760281356402563</v>
      </c>
    </row>
    <row r="66" spans="2:4" x14ac:dyDescent="0.15">
      <c r="B66" s="4" t="s">
        <v>8</v>
      </c>
      <c r="C66" s="2">
        <v>305</v>
      </c>
      <c r="D66" s="3">
        <f t="shared" si="1"/>
        <v>3.255451547140006E-3</v>
      </c>
    </row>
    <row r="67" spans="2:4" x14ac:dyDescent="0.15">
      <c r="B67" s="4" t="s">
        <v>9</v>
      </c>
      <c r="C67" s="2">
        <v>794</v>
      </c>
      <c r="D67" s="3">
        <f t="shared" si="1"/>
        <v>8.4748476341939827E-3</v>
      </c>
    </row>
    <row r="68" spans="2:4" x14ac:dyDescent="0.15">
      <c r="B68" s="4" t="s">
        <v>10</v>
      </c>
      <c r="C68" s="2">
        <v>4097</v>
      </c>
      <c r="D68" s="3">
        <f t="shared" si="1"/>
        <v>4.3729786847975752E-2</v>
      </c>
    </row>
    <row r="69" spans="2:4" x14ac:dyDescent="0.15">
      <c r="B69" s="4" t="s">
        <v>11</v>
      </c>
      <c r="C69" s="2">
        <v>12630</v>
      </c>
      <c r="D69" s="3">
        <f t="shared" si="1"/>
        <v>0.13480771488648613</v>
      </c>
    </row>
    <row r="70" spans="2:4" x14ac:dyDescent="0.15">
      <c r="B70" s="4" t="s">
        <v>12</v>
      </c>
      <c r="C70" s="2">
        <v>1666</v>
      </c>
      <c r="D70" s="3">
        <f t="shared" si="1"/>
        <v>1.7782236975525407E-2</v>
      </c>
    </row>
    <row r="71" spans="2:4" x14ac:dyDescent="0.15">
      <c r="B71" s="4" t="s">
        <v>13</v>
      </c>
      <c r="C71" s="2">
        <v>1034</v>
      </c>
      <c r="D71" s="3">
        <f t="shared" si="1"/>
        <v>1.1036514425386118E-2</v>
      </c>
    </row>
    <row r="72" spans="2:4" x14ac:dyDescent="0.15">
      <c r="B72" s="4" t="s">
        <v>14</v>
      </c>
      <c r="C72" s="2">
        <v>1928</v>
      </c>
      <c r="D72" s="3">
        <f t="shared" si="1"/>
        <v>2.0578723222576822E-2</v>
      </c>
    </row>
    <row r="73" spans="2:4" x14ac:dyDescent="0.15">
      <c r="B73" s="4" t="s">
        <v>15</v>
      </c>
      <c r="C73" s="2">
        <v>4263</v>
      </c>
      <c r="D73" s="3">
        <f t="shared" si="1"/>
        <v>4.5501606378550309E-2</v>
      </c>
    </row>
    <row r="74" spans="2:4" x14ac:dyDescent="0.15">
      <c r="B74" s="4" t="s">
        <v>16</v>
      </c>
      <c r="C74" s="2">
        <v>3262</v>
      </c>
      <c r="D74" s="3">
        <f t="shared" si="1"/>
        <v>3.4817321136953114E-2</v>
      </c>
    </row>
    <row r="75" spans="2:4" x14ac:dyDescent="0.15">
      <c r="B75" s="4" t="s">
        <v>17</v>
      </c>
      <c r="C75" s="2">
        <v>3334</v>
      </c>
      <c r="D75" s="3">
        <f t="shared" si="1"/>
        <v>3.558582117431075E-2</v>
      </c>
    </row>
    <row r="76" spans="2:4" x14ac:dyDescent="0.15">
      <c r="B76" s="4" t="s">
        <v>18</v>
      </c>
      <c r="C76" s="2">
        <v>9884</v>
      </c>
      <c r="D76" s="3">
        <f t="shared" si="1"/>
        <v>0.10549797735059611</v>
      </c>
    </row>
    <row r="77" spans="2:4" x14ac:dyDescent="0.15">
      <c r="B77" s="4" t="s">
        <v>19</v>
      </c>
      <c r="C77" s="2">
        <v>811</v>
      </c>
      <c r="D77" s="3">
        <f t="shared" si="1"/>
        <v>8.6562990319034253E-3</v>
      </c>
    </row>
    <row r="78" spans="2:4" x14ac:dyDescent="0.15">
      <c r="B78" s="4" t="s">
        <v>20</v>
      </c>
      <c r="C78" s="2">
        <v>4233</v>
      </c>
      <c r="D78" s="3">
        <f t="shared" si="1"/>
        <v>4.5181398029651293E-2</v>
      </c>
    </row>
    <row r="79" spans="2:4" x14ac:dyDescent="0.15">
      <c r="B79" s="4" t="s">
        <v>21</v>
      </c>
      <c r="C79" s="2">
        <v>3499</v>
      </c>
      <c r="D79" s="3">
        <f>C79/93689</f>
        <v>3.7346967093255343E-2</v>
      </c>
    </row>
    <row r="80" spans="2:4" x14ac:dyDescent="0.15">
      <c r="B80" s="4" t="s">
        <v>0</v>
      </c>
      <c r="C80" s="2">
        <v>1855</v>
      </c>
      <c r="D80" s="3">
        <f t="shared" si="1"/>
        <v>1.9799549573589214E-2</v>
      </c>
    </row>
    <row r="81" spans="2:4" x14ac:dyDescent="0.15">
      <c r="B81" s="4" t="s">
        <v>1</v>
      </c>
      <c r="C81" s="2">
        <f>SUM(C60:C80)</f>
        <v>93689</v>
      </c>
      <c r="D81" s="3">
        <f>SUM(D60:D80)</f>
        <v>0.99999999999999989</v>
      </c>
    </row>
  </sheetData>
  <mergeCells count="2">
    <mergeCell ref="B3:G3"/>
    <mergeCell ref="B2:G2"/>
  </mergeCells>
  <phoneticPr fontId="3"/>
  <printOptions horizontalCentered="1"/>
  <pageMargins left="0.51181102362204722" right="0.51181102362204722" top="0.74803149606299213" bottom="0.35433070866141736" header="0.51181102362204722" footer="0.31496062992125984"/>
  <pageSetup paperSize="9" orientation="portrait" r:id="rId1"/>
  <headerFooter scaleWithDoc="0" alignWithMargins="0">
    <oddHeader>&amp;L労働－２３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zoomScaleSheetLayoutView="100" workbookViewId="0"/>
  </sheetViews>
  <sheetFormatPr defaultRowHeight="13.5" x14ac:dyDescent="0.15"/>
  <cols>
    <col min="1" max="1" width="14.125" style="5" customWidth="1"/>
    <col min="2" max="2" width="10.625" style="5" customWidth="1"/>
    <col min="3" max="3" width="8.125" style="5" customWidth="1"/>
    <col min="4" max="13" width="7.25" style="5" customWidth="1"/>
    <col min="14" max="16384" width="9" style="5"/>
  </cols>
  <sheetData>
    <row r="1" spans="1:13" ht="26.1" customHeight="1" x14ac:dyDescent="0.15">
      <c r="A1" s="86" t="s">
        <v>183</v>
      </c>
      <c r="C1" s="166"/>
      <c r="D1" s="166"/>
    </row>
    <row r="2" spans="1:13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2.5" customHeight="1" thickBot="1" x14ac:dyDescent="0.2">
      <c r="A3" s="189" t="s">
        <v>190</v>
      </c>
      <c r="B3" s="189"/>
      <c r="C3" s="189"/>
      <c r="D3" s="189"/>
      <c r="E3" s="87"/>
      <c r="F3" s="87"/>
      <c r="G3" s="87"/>
      <c r="H3" s="87"/>
      <c r="I3" s="87"/>
      <c r="J3" s="87"/>
      <c r="K3" s="88"/>
      <c r="L3" s="183" t="s">
        <v>53</v>
      </c>
      <c r="M3" s="183"/>
    </row>
    <row r="4" spans="1:13" ht="15" customHeight="1" x14ac:dyDescent="0.15">
      <c r="A4" s="176"/>
      <c r="B4" s="187" t="s">
        <v>48</v>
      </c>
      <c r="C4" s="184" t="s">
        <v>52</v>
      </c>
      <c r="D4" s="185"/>
      <c r="E4" s="185"/>
      <c r="F4" s="185"/>
      <c r="G4" s="185"/>
      <c r="H4" s="186"/>
      <c r="I4" s="184" t="s">
        <v>51</v>
      </c>
      <c r="J4" s="185"/>
      <c r="K4" s="185"/>
      <c r="L4" s="186"/>
      <c r="M4" s="20"/>
    </row>
    <row r="5" spans="1:13" ht="15" customHeight="1" x14ac:dyDescent="0.15">
      <c r="A5" s="177"/>
      <c r="B5" s="188"/>
      <c r="C5" s="179" t="s">
        <v>48</v>
      </c>
      <c r="D5" s="180" t="s">
        <v>50</v>
      </c>
      <c r="E5" s="180"/>
      <c r="F5" s="180"/>
      <c r="G5" s="180"/>
      <c r="H5" s="181" t="s">
        <v>49</v>
      </c>
      <c r="I5" s="182" t="s">
        <v>48</v>
      </c>
      <c r="J5" s="180" t="s">
        <v>47</v>
      </c>
      <c r="K5" s="180" t="s">
        <v>46</v>
      </c>
      <c r="L5" s="191" t="s">
        <v>45</v>
      </c>
      <c r="M5" s="19" t="s">
        <v>44</v>
      </c>
    </row>
    <row r="6" spans="1:13" ht="20.25" customHeight="1" x14ac:dyDescent="0.15">
      <c r="A6" s="178"/>
      <c r="B6" s="179"/>
      <c r="C6" s="180"/>
      <c r="D6" s="18" t="s">
        <v>43</v>
      </c>
      <c r="E6" s="17" t="s">
        <v>42</v>
      </c>
      <c r="F6" s="17" t="s">
        <v>41</v>
      </c>
      <c r="G6" s="84" t="s">
        <v>40</v>
      </c>
      <c r="H6" s="182"/>
      <c r="I6" s="193"/>
      <c r="J6" s="190"/>
      <c r="K6" s="190"/>
      <c r="L6" s="192"/>
      <c r="M6" s="16"/>
    </row>
    <row r="7" spans="1:13" ht="15.75" customHeight="1" x14ac:dyDescent="0.15">
      <c r="A7" s="12" t="s">
        <v>39</v>
      </c>
      <c r="B7" s="93">
        <f t="shared" ref="B7:B38" si="0">C7+I7+M7</f>
        <v>9346</v>
      </c>
      <c r="C7" s="93">
        <f t="shared" ref="C7:C38" si="1">SUM(D7:H7)</f>
        <v>1628</v>
      </c>
      <c r="D7" s="93">
        <f>SUM(D8:D12)</f>
        <v>976</v>
      </c>
      <c r="E7" s="93">
        <f>SUM(E8:E12)</f>
        <v>30</v>
      </c>
      <c r="F7" s="93">
        <f>SUM(F8:F12)</f>
        <v>532</v>
      </c>
      <c r="G7" s="93">
        <f>SUM(G8:G12)</f>
        <v>7</v>
      </c>
      <c r="H7" s="93">
        <f>SUM(H8:H12)</f>
        <v>83</v>
      </c>
      <c r="I7" s="93">
        <f t="shared" ref="I7:I38" si="2">SUM(J7:L7)</f>
        <v>7462</v>
      </c>
      <c r="J7" s="93">
        <f>SUM(J8:J12)</f>
        <v>56</v>
      </c>
      <c r="K7" s="93">
        <f>SUM(K8:K12)</f>
        <v>7277</v>
      </c>
      <c r="L7" s="94">
        <f>SUM(L8:L12)</f>
        <v>129</v>
      </c>
      <c r="M7" s="95">
        <f>SUM(M8:M12)</f>
        <v>256</v>
      </c>
    </row>
    <row r="8" spans="1:13" ht="15.75" customHeight="1" x14ac:dyDescent="0.15">
      <c r="A8" s="89" t="s">
        <v>30</v>
      </c>
      <c r="B8" s="11">
        <f t="shared" si="0"/>
        <v>6324</v>
      </c>
      <c r="C8" s="11">
        <f t="shared" si="1"/>
        <v>1163</v>
      </c>
      <c r="D8" s="11">
        <v>708</v>
      </c>
      <c r="E8" s="11">
        <v>20</v>
      </c>
      <c r="F8" s="11">
        <v>367</v>
      </c>
      <c r="G8" s="11">
        <v>5</v>
      </c>
      <c r="H8" s="11">
        <v>63</v>
      </c>
      <c r="I8" s="11">
        <f t="shared" si="2"/>
        <v>4984</v>
      </c>
      <c r="J8" s="11">
        <v>41</v>
      </c>
      <c r="K8" s="11">
        <v>4863</v>
      </c>
      <c r="L8" s="10">
        <v>80</v>
      </c>
      <c r="M8" s="9">
        <v>177</v>
      </c>
    </row>
    <row r="9" spans="1:13" ht="15.75" customHeight="1" x14ac:dyDescent="0.15">
      <c r="A9" s="89" t="s">
        <v>29</v>
      </c>
      <c r="B9" s="11">
        <f t="shared" si="0"/>
        <v>553</v>
      </c>
      <c r="C9" s="11">
        <f t="shared" si="1"/>
        <v>91</v>
      </c>
      <c r="D9" s="11">
        <v>65</v>
      </c>
      <c r="E9" s="11">
        <v>0</v>
      </c>
      <c r="F9" s="11">
        <v>23</v>
      </c>
      <c r="G9" s="11">
        <v>0</v>
      </c>
      <c r="H9" s="11">
        <v>3</v>
      </c>
      <c r="I9" s="11">
        <f t="shared" si="2"/>
        <v>460</v>
      </c>
      <c r="J9" s="11">
        <v>2</v>
      </c>
      <c r="K9" s="11">
        <v>451</v>
      </c>
      <c r="L9" s="10">
        <v>7</v>
      </c>
      <c r="M9" s="9">
        <v>2</v>
      </c>
    </row>
    <row r="10" spans="1:13" ht="15.75" customHeight="1" x14ac:dyDescent="0.15">
      <c r="A10" s="89" t="s">
        <v>28</v>
      </c>
      <c r="B10" s="11">
        <f t="shared" si="0"/>
        <v>782</v>
      </c>
      <c r="C10" s="11">
        <f t="shared" si="1"/>
        <v>130</v>
      </c>
      <c r="D10" s="11">
        <v>77</v>
      </c>
      <c r="E10" s="11">
        <v>3</v>
      </c>
      <c r="F10" s="11">
        <v>42</v>
      </c>
      <c r="G10" s="11">
        <v>1</v>
      </c>
      <c r="H10" s="11">
        <v>7</v>
      </c>
      <c r="I10" s="11">
        <f t="shared" si="2"/>
        <v>640</v>
      </c>
      <c r="J10" s="11">
        <v>3</v>
      </c>
      <c r="K10" s="11">
        <v>626</v>
      </c>
      <c r="L10" s="10">
        <v>11</v>
      </c>
      <c r="M10" s="9">
        <v>12</v>
      </c>
    </row>
    <row r="11" spans="1:13" ht="15.75" customHeight="1" x14ac:dyDescent="0.15">
      <c r="A11" s="89" t="s">
        <v>27</v>
      </c>
      <c r="B11" s="11">
        <f t="shared" si="0"/>
        <v>662</v>
      </c>
      <c r="C11" s="11">
        <f t="shared" si="1"/>
        <v>83</v>
      </c>
      <c r="D11" s="11">
        <v>48</v>
      </c>
      <c r="E11" s="11">
        <v>1</v>
      </c>
      <c r="F11" s="11">
        <v>30</v>
      </c>
      <c r="G11" s="11">
        <v>0</v>
      </c>
      <c r="H11" s="11">
        <v>4</v>
      </c>
      <c r="I11" s="11">
        <f t="shared" si="2"/>
        <v>552</v>
      </c>
      <c r="J11" s="11">
        <v>0</v>
      </c>
      <c r="K11" s="11">
        <v>539</v>
      </c>
      <c r="L11" s="10">
        <v>13</v>
      </c>
      <c r="M11" s="9">
        <v>27</v>
      </c>
    </row>
    <row r="12" spans="1:13" ht="15.75" customHeight="1" x14ac:dyDescent="0.15">
      <c r="A12" s="90" t="s">
        <v>26</v>
      </c>
      <c r="B12" s="15">
        <f t="shared" si="0"/>
        <v>1025</v>
      </c>
      <c r="C12" s="15">
        <f t="shared" si="1"/>
        <v>161</v>
      </c>
      <c r="D12" s="15">
        <v>78</v>
      </c>
      <c r="E12" s="15">
        <v>6</v>
      </c>
      <c r="F12" s="15">
        <v>70</v>
      </c>
      <c r="G12" s="15">
        <v>1</v>
      </c>
      <c r="H12" s="15">
        <v>6</v>
      </c>
      <c r="I12" s="15">
        <f t="shared" si="2"/>
        <v>826</v>
      </c>
      <c r="J12" s="15">
        <v>10</v>
      </c>
      <c r="K12" s="15">
        <v>798</v>
      </c>
      <c r="L12" s="14">
        <v>18</v>
      </c>
      <c r="M12" s="13">
        <v>38</v>
      </c>
    </row>
    <row r="13" spans="1:13" ht="15.75" customHeight="1" x14ac:dyDescent="0.15">
      <c r="A13" s="12" t="s">
        <v>38</v>
      </c>
      <c r="B13" s="93">
        <f t="shared" si="0"/>
        <v>8488</v>
      </c>
      <c r="C13" s="93">
        <f t="shared" si="1"/>
        <v>6342</v>
      </c>
      <c r="D13" s="93">
        <f>SUM(D14:D18)</f>
        <v>5248</v>
      </c>
      <c r="E13" s="93">
        <f>SUM(E14:E18)</f>
        <v>157</v>
      </c>
      <c r="F13" s="93">
        <f>SUM(F14:F18)</f>
        <v>547</v>
      </c>
      <c r="G13" s="93">
        <f>SUM(G14:G18)</f>
        <v>56</v>
      </c>
      <c r="H13" s="93">
        <f>SUM(H14:H18)</f>
        <v>334</v>
      </c>
      <c r="I13" s="93">
        <f t="shared" si="2"/>
        <v>1789</v>
      </c>
      <c r="J13" s="93">
        <f>SUM(J14:J18)</f>
        <v>297</v>
      </c>
      <c r="K13" s="93">
        <f>SUM(K14:K18)</f>
        <v>1361</v>
      </c>
      <c r="L13" s="94">
        <f>SUM(L14:L18)</f>
        <v>131</v>
      </c>
      <c r="M13" s="95">
        <f>SUM(M14:M18)</f>
        <v>357</v>
      </c>
    </row>
    <row r="14" spans="1:13" ht="15.75" customHeight="1" x14ac:dyDescent="0.15">
      <c r="A14" s="89" t="s">
        <v>30</v>
      </c>
      <c r="B14" s="11">
        <f t="shared" si="0"/>
        <v>5953</v>
      </c>
      <c r="C14" s="11">
        <f t="shared" si="1"/>
        <v>4484</v>
      </c>
      <c r="D14" s="11">
        <v>3720</v>
      </c>
      <c r="E14" s="11">
        <v>113</v>
      </c>
      <c r="F14" s="11">
        <v>373</v>
      </c>
      <c r="G14" s="11">
        <v>38</v>
      </c>
      <c r="H14" s="11">
        <v>240</v>
      </c>
      <c r="I14" s="11">
        <f t="shared" si="2"/>
        <v>1215</v>
      </c>
      <c r="J14" s="11">
        <v>210</v>
      </c>
      <c r="K14" s="11">
        <v>912</v>
      </c>
      <c r="L14" s="10">
        <v>93</v>
      </c>
      <c r="M14" s="9">
        <v>254</v>
      </c>
    </row>
    <row r="15" spans="1:13" ht="15.75" customHeight="1" x14ac:dyDescent="0.15">
      <c r="A15" s="89" t="s">
        <v>29</v>
      </c>
      <c r="B15" s="11">
        <f t="shared" si="0"/>
        <v>330</v>
      </c>
      <c r="C15" s="11">
        <f t="shared" si="1"/>
        <v>248</v>
      </c>
      <c r="D15" s="11">
        <v>206</v>
      </c>
      <c r="E15" s="11">
        <v>3</v>
      </c>
      <c r="F15" s="11">
        <v>26</v>
      </c>
      <c r="G15" s="11">
        <v>2</v>
      </c>
      <c r="H15" s="11">
        <v>11</v>
      </c>
      <c r="I15" s="11">
        <f t="shared" si="2"/>
        <v>78</v>
      </c>
      <c r="J15" s="11">
        <v>8</v>
      </c>
      <c r="K15" s="11">
        <v>64</v>
      </c>
      <c r="L15" s="10">
        <v>6</v>
      </c>
      <c r="M15" s="9">
        <v>4</v>
      </c>
    </row>
    <row r="16" spans="1:13" ht="15.75" customHeight="1" x14ac:dyDescent="0.15">
      <c r="A16" s="89" t="s">
        <v>28</v>
      </c>
      <c r="B16" s="11">
        <f t="shared" si="0"/>
        <v>662</v>
      </c>
      <c r="C16" s="11">
        <f t="shared" si="1"/>
        <v>499</v>
      </c>
      <c r="D16" s="11">
        <v>420</v>
      </c>
      <c r="E16" s="11">
        <v>8</v>
      </c>
      <c r="F16" s="11">
        <v>42</v>
      </c>
      <c r="G16" s="11">
        <v>5</v>
      </c>
      <c r="H16" s="11">
        <v>24</v>
      </c>
      <c r="I16" s="11">
        <f t="shared" si="2"/>
        <v>133</v>
      </c>
      <c r="J16" s="11">
        <v>17</v>
      </c>
      <c r="K16" s="11">
        <v>106</v>
      </c>
      <c r="L16" s="10">
        <v>10</v>
      </c>
      <c r="M16" s="9">
        <v>30</v>
      </c>
    </row>
    <row r="17" spans="1:13" ht="15.75" customHeight="1" x14ac:dyDescent="0.15">
      <c r="A17" s="89" t="s">
        <v>27</v>
      </c>
      <c r="B17" s="11">
        <f t="shared" si="0"/>
        <v>601</v>
      </c>
      <c r="C17" s="11">
        <f t="shared" si="1"/>
        <v>411</v>
      </c>
      <c r="D17" s="11">
        <v>332</v>
      </c>
      <c r="E17" s="11">
        <v>11</v>
      </c>
      <c r="F17" s="11">
        <v>39</v>
      </c>
      <c r="G17" s="11">
        <v>6</v>
      </c>
      <c r="H17" s="11">
        <v>23</v>
      </c>
      <c r="I17" s="11">
        <f t="shared" si="2"/>
        <v>156</v>
      </c>
      <c r="J17" s="11">
        <v>27</v>
      </c>
      <c r="K17" s="11">
        <v>120</v>
      </c>
      <c r="L17" s="10">
        <v>9</v>
      </c>
      <c r="M17" s="9">
        <v>34</v>
      </c>
    </row>
    <row r="18" spans="1:13" ht="15.75" customHeight="1" x14ac:dyDescent="0.15">
      <c r="A18" s="90" t="s">
        <v>26</v>
      </c>
      <c r="B18" s="15">
        <f t="shared" si="0"/>
        <v>942</v>
      </c>
      <c r="C18" s="15">
        <f t="shared" si="1"/>
        <v>700</v>
      </c>
      <c r="D18" s="15">
        <v>570</v>
      </c>
      <c r="E18" s="15">
        <v>22</v>
      </c>
      <c r="F18" s="15">
        <v>67</v>
      </c>
      <c r="G18" s="15">
        <v>5</v>
      </c>
      <c r="H18" s="15">
        <v>36</v>
      </c>
      <c r="I18" s="15">
        <f t="shared" si="2"/>
        <v>207</v>
      </c>
      <c r="J18" s="15">
        <v>35</v>
      </c>
      <c r="K18" s="15">
        <v>159</v>
      </c>
      <c r="L18" s="14">
        <v>13</v>
      </c>
      <c r="M18" s="13">
        <v>35</v>
      </c>
    </row>
    <row r="19" spans="1:13" ht="15.75" customHeight="1" x14ac:dyDescent="0.15">
      <c r="A19" s="12" t="s">
        <v>37</v>
      </c>
      <c r="B19" s="93">
        <f t="shared" si="0"/>
        <v>9647</v>
      </c>
      <c r="C19" s="93">
        <f t="shared" si="1"/>
        <v>8223</v>
      </c>
      <c r="D19" s="93">
        <f>SUM(D20:D24)</f>
        <v>7262</v>
      </c>
      <c r="E19" s="93">
        <f>SUM(E20:E24)</f>
        <v>448</v>
      </c>
      <c r="F19" s="93">
        <f>SUM(F20:F24)</f>
        <v>16</v>
      </c>
      <c r="G19" s="93">
        <f>SUM(G20:G24)</f>
        <v>147</v>
      </c>
      <c r="H19" s="93">
        <f>SUM(H20:H24)</f>
        <v>350</v>
      </c>
      <c r="I19" s="93">
        <f t="shared" si="2"/>
        <v>1080</v>
      </c>
      <c r="J19" s="93">
        <f>SUM(J20:J24)</f>
        <v>858</v>
      </c>
      <c r="K19" s="93">
        <f>SUM(K20:K24)</f>
        <v>84</v>
      </c>
      <c r="L19" s="94">
        <f>SUM(L20:L24)</f>
        <v>138</v>
      </c>
      <c r="M19" s="95">
        <f>SUM(M20:M24)</f>
        <v>344</v>
      </c>
    </row>
    <row r="20" spans="1:13" ht="15.75" customHeight="1" x14ac:dyDescent="0.15">
      <c r="A20" s="89" t="s">
        <v>30</v>
      </c>
      <c r="B20" s="11">
        <f t="shared" si="0"/>
        <v>6925</v>
      </c>
      <c r="C20" s="11">
        <f t="shared" si="1"/>
        <v>5879</v>
      </c>
      <c r="D20" s="11">
        <v>5182</v>
      </c>
      <c r="E20" s="11">
        <v>326</v>
      </c>
      <c r="F20" s="11">
        <v>11</v>
      </c>
      <c r="G20" s="11">
        <v>120</v>
      </c>
      <c r="H20" s="11">
        <v>240</v>
      </c>
      <c r="I20" s="11">
        <f t="shared" si="2"/>
        <v>776</v>
      </c>
      <c r="J20" s="11">
        <v>629</v>
      </c>
      <c r="K20" s="11">
        <v>55</v>
      </c>
      <c r="L20" s="10">
        <v>92</v>
      </c>
      <c r="M20" s="9">
        <v>270</v>
      </c>
    </row>
    <row r="21" spans="1:13" ht="15.75" customHeight="1" x14ac:dyDescent="0.15">
      <c r="A21" s="89" t="s">
        <v>29</v>
      </c>
      <c r="B21" s="11">
        <f t="shared" si="0"/>
        <v>281</v>
      </c>
      <c r="C21" s="11">
        <f t="shared" si="1"/>
        <v>250</v>
      </c>
      <c r="D21" s="11">
        <v>224</v>
      </c>
      <c r="E21" s="11">
        <v>10</v>
      </c>
      <c r="F21" s="11">
        <v>0</v>
      </c>
      <c r="G21" s="11">
        <v>4</v>
      </c>
      <c r="H21" s="11">
        <v>12</v>
      </c>
      <c r="I21" s="11">
        <f t="shared" si="2"/>
        <v>27</v>
      </c>
      <c r="J21" s="11">
        <v>21</v>
      </c>
      <c r="K21" s="11">
        <v>4</v>
      </c>
      <c r="L21" s="10">
        <v>2</v>
      </c>
      <c r="M21" s="9">
        <v>4</v>
      </c>
    </row>
    <row r="22" spans="1:13" ht="15.75" customHeight="1" x14ac:dyDescent="0.15">
      <c r="A22" s="89" t="s">
        <v>28</v>
      </c>
      <c r="B22" s="11">
        <f t="shared" si="0"/>
        <v>741</v>
      </c>
      <c r="C22" s="11">
        <f t="shared" si="1"/>
        <v>627</v>
      </c>
      <c r="D22" s="11">
        <v>568</v>
      </c>
      <c r="E22" s="11">
        <v>26</v>
      </c>
      <c r="F22" s="11">
        <v>1</v>
      </c>
      <c r="G22" s="11">
        <v>8</v>
      </c>
      <c r="H22" s="11">
        <v>24</v>
      </c>
      <c r="I22" s="11">
        <f t="shared" si="2"/>
        <v>97</v>
      </c>
      <c r="J22" s="11">
        <v>70</v>
      </c>
      <c r="K22" s="11">
        <v>10</v>
      </c>
      <c r="L22" s="10">
        <v>17</v>
      </c>
      <c r="M22" s="9">
        <v>17</v>
      </c>
    </row>
    <row r="23" spans="1:13" ht="15.75" customHeight="1" x14ac:dyDescent="0.15">
      <c r="A23" s="89" t="s">
        <v>27</v>
      </c>
      <c r="B23" s="11">
        <f t="shared" si="0"/>
        <v>652</v>
      </c>
      <c r="C23" s="11">
        <f t="shared" si="1"/>
        <v>569</v>
      </c>
      <c r="D23" s="11">
        <v>496</v>
      </c>
      <c r="E23" s="11">
        <v>32</v>
      </c>
      <c r="F23" s="11">
        <v>1</v>
      </c>
      <c r="G23" s="11">
        <v>6</v>
      </c>
      <c r="H23" s="11">
        <v>34</v>
      </c>
      <c r="I23" s="11">
        <f t="shared" si="2"/>
        <v>63</v>
      </c>
      <c r="J23" s="11">
        <v>49</v>
      </c>
      <c r="K23" s="11">
        <v>1</v>
      </c>
      <c r="L23" s="10">
        <v>13</v>
      </c>
      <c r="M23" s="9">
        <v>20</v>
      </c>
    </row>
    <row r="24" spans="1:13" ht="15.75" customHeight="1" x14ac:dyDescent="0.15">
      <c r="A24" s="90" t="s">
        <v>26</v>
      </c>
      <c r="B24" s="15">
        <f t="shared" si="0"/>
        <v>1048</v>
      </c>
      <c r="C24" s="15">
        <f t="shared" si="1"/>
        <v>898</v>
      </c>
      <c r="D24" s="15">
        <v>792</v>
      </c>
      <c r="E24" s="15">
        <v>54</v>
      </c>
      <c r="F24" s="15">
        <v>3</v>
      </c>
      <c r="G24" s="15">
        <v>9</v>
      </c>
      <c r="H24" s="15">
        <v>40</v>
      </c>
      <c r="I24" s="15">
        <f t="shared" si="2"/>
        <v>117</v>
      </c>
      <c r="J24" s="15">
        <v>89</v>
      </c>
      <c r="K24" s="15">
        <v>14</v>
      </c>
      <c r="L24" s="14">
        <v>14</v>
      </c>
      <c r="M24" s="13">
        <v>33</v>
      </c>
    </row>
    <row r="25" spans="1:13" ht="15.75" customHeight="1" x14ac:dyDescent="0.15">
      <c r="A25" s="12" t="s">
        <v>36</v>
      </c>
      <c r="B25" s="93">
        <f t="shared" si="0"/>
        <v>10742</v>
      </c>
      <c r="C25" s="93">
        <f t="shared" si="1"/>
        <v>8796</v>
      </c>
      <c r="D25" s="93">
        <f>SUM(D26:D30)</f>
        <v>7300</v>
      </c>
      <c r="E25" s="93">
        <f>SUM(E26:E30)</f>
        <v>903</v>
      </c>
      <c r="F25" s="93">
        <f>SUM(F26:F30)</f>
        <v>13</v>
      </c>
      <c r="G25" s="93">
        <f>SUM(G26:G30)</f>
        <v>238</v>
      </c>
      <c r="H25" s="93">
        <f>SUM(H26:H30)</f>
        <v>342</v>
      </c>
      <c r="I25" s="93">
        <f t="shared" si="2"/>
        <v>1584</v>
      </c>
      <c r="J25" s="93">
        <f>SUM(J26:J30)</f>
        <v>1429</v>
      </c>
      <c r="K25" s="93">
        <f>SUM(K26:K30)</f>
        <v>14</v>
      </c>
      <c r="L25" s="94">
        <f>SUM(L26:L30)</f>
        <v>141</v>
      </c>
      <c r="M25" s="95">
        <f>SUM(M26:M30)</f>
        <v>362</v>
      </c>
    </row>
    <row r="26" spans="1:13" ht="15.75" customHeight="1" x14ac:dyDescent="0.15">
      <c r="A26" s="89" t="s">
        <v>30</v>
      </c>
      <c r="B26" s="11">
        <f t="shared" si="0"/>
        <v>7632</v>
      </c>
      <c r="C26" s="11">
        <f t="shared" si="1"/>
        <v>6199</v>
      </c>
      <c r="D26" s="11">
        <v>5178</v>
      </c>
      <c r="E26" s="11">
        <v>623</v>
      </c>
      <c r="F26" s="11">
        <v>8</v>
      </c>
      <c r="G26" s="11">
        <v>164</v>
      </c>
      <c r="H26" s="11">
        <v>226</v>
      </c>
      <c r="I26" s="11">
        <f t="shared" si="2"/>
        <v>1161</v>
      </c>
      <c r="J26" s="11">
        <v>1067</v>
      </c>
      <c r="K26" s="11">
        <v>9</v>
      </c>
      <c r="L26" s="10">
        <v>85</v>
      </c>
      <c r="M26" s="9">
        <v>272</v>
      </c>
    </row>
    <row r="27" spans="1:13" ht="15.75" customHeight="1" x14ac:dyDescent="0.15">
      <c r="A27" s="89" t="s">
        <v>29</v>
      </c>
      <c r="B27" s="11">
        <f t="shared" si="0"/>
        <v>353</v>
      </c>
      <c r="C27" s="11">
        <f t="shared" si="1"/>
        <v>303</v>
      </c>
      <c r="D27" s="11">
        <v>238</v>
      </c>
      <c r="E27" s="11">
        <v>40</v>
      </c>
      <c r="F27" s="11">
        <v>1</v>
      </c>
      <c r="G27" s="11">
        <v>10</v>
      </c>
      <c r="H27" s="11">
        <v>14</v>
      </c>
      <c r="I27" s="11">
        <f t="shared" si="2"/>
        <v>49</v>
      </c>
      <c r="J27" s="11">
        <v>42</v>
      </c>
      <c r="K27" s="11">
        <v>0</v>
      </c>
      <c r="L27" s="10">
        <v>7</v>
      </c>
      <c r="M27" s="9">
        <v>1</v>
      </c>
    </row>
    <row r="28" spans="1:13" ht="15.75" customHeight="1" x14ac:dyDescent="0.15">
      <c r="A28" s="89" t="s">
        <v>28</v>
      </c>
      <c r="B28" s="11">
        <f t="shared" si="0"/>
        <v>911</v>
      </c>
      <c r="C28" s="11">
        <f t="shared" si="1"/>
        <v>756</v>
      </c>
      <c r="D28" s="11">
        <v>620</v>
      </c>
      <c r="E28" s="11">
        <v>81</v>
      </c>
      <c r="F28" s="11">
        <v>2</v>
      </c>
      <c r="G28" s="11">
        <v>23</v>
      </c>
      <c r="H28" s="11">
        <v>30</v>
      </c>
      <c r="I28" s="11">
        <f t="shared" si="2"/>
        <v>133</v>
      </c>
      <c r="J28" s="11">
        <v>108</v>
      </c>
      <c r="K28" s="11">
        <v>3</v>
      </c>
      <c r="L28" s="10">
        <v>22</v>
      </c>
      <c r="M28" s="9">
        <v>22</v>
      </c>
    </row>
    <row r="29" spans="1:13" ht="15.75" customHeight="1" x14ac:dyDescent="0.15">
      <c r="A29" s="89" t="s">
        <v>27</v>
      </c>
      <c r="B29" s="11">
        <f t="shared" si="0"/>
        <v>686</v>
      </c>
      <c r="C29" s="11">
        <f t="shared" si="1"/>
        <v>583</v>
      </c>
      <c r="D29" s="11">
        <v>475</v>
      </c>
      <c r="E29" s="11">
        <v>58</v>
      </c>
      <c r="F29" s="11">
        <v>0</v>
      </c>
      <c r="G29" s="11">
        <v>15</v>
      </c>
      <c r="H29" s="11">
        <v>35</v>
      </c>
      <c r="I29" s="11">
        <f t="shared" si="2"/>
        <v>82</v>
      </c>
      <c r="J29" s="11">
        <v>71</v>
      </c>
      <c r="K29" s="11">
        <v>1</v>
      </c>
      <c r="L29" s="10">
        <v>10</v>
      </c>
      <c r="M29" s="9">
        <v>21</v>
      </c>
    </row>
    <row r="30" spans="1:13" ht="15.75" customHeight="1" x14ac:dyDescent="0.15">
      <c r="A30" s="90" t="s">
        <v>26</v>
      </c>
      <c r="B30" s="15">
        <f t="shared" si="0"/>
        <v>1160</v>
      </c>
      <c r="C30" s="15">
        <f t="shared" si="1"/>
        <v>955</v>
      </c>
      <c r="D30" s="15">
        <v>789</v>
      </c>
      <c r="E30" s="15">
        <v>101</v>
      </c>
      <c r="F30" s="15">
        <v>2</v>
      </c>
      <c r="G30" s="15">
        <v>26</v>
      </c>
      <c r="H30" s="15">
        <v>37</v>
      </c>
      <c r="I30" s="15">
        <f t="shared" si="2"/>
        <v>159</v>
      </c>
      <c r="J30" s="15">
        <v>141</v>
      </c>
      <c r="K30" s="15">
        <v>1</v>
      </c>
      <c r="L30" s="14">
        <v>17</v>
      </c>
      <c r="M30" s="13">
        <v>46</v>
      </c>
    </row>
    <row r="31" spans="1:13" ht="15.75" customHeight="1" x14ac:dyDescent="0.15">
      <c r="A31" s="12" t="s">
        <v>35</v>
      </c>
      <c r="B31" s="93">
        <f t="shared" si="0"/>
        <v>12212</v>
      </c>
      <c r="C31" s="93">
        <f t="shared" si="1"/>
        <v>10292</v>
      </c>
      <c r="D31" s="93">
        <f>SUM(D32:D36)</f>
        <v>8252</v>
      </c>
      <c r="E31" s="93">
        <f>SUM(E32:E36)</f>
        <v>1552</v>
      </c>
      <c r="F31" s="93">
        <f>SUM(F32:F36)</f>
        <v>2</v>
      </c>
      <c r="G31" s="93">
        <f>SUM(G32:G36)</f>
        <v>154</v>
      </c>
      <c r="H31" s="93">
        <f>SUM(H32:H36)</f>
        <v>332</v>
      </c>
      <c r="I31" s="93">
        <f t="shared" si="2"/>
        <v>1598</v>
      </c>
      <c r="J31" s="93">
        <f>SUM(J32:J36)</f>
        <v>1419</v>
      </c>
      <c r="K31" s="93">
        <f>SUM(K32:K36)</f>
        <v>25</v>
      </c>
      <c r="L31" s="94">
        <f>SUM(L32:L36)</f>
        <v>154</v>
      </c>
      <c r="M31" s="95">
        <f>SUM(M32:M36)</f>
        <v>322</v>
      </c>
    </row>
    <row r="32" spans="1:13" ht="15.75" customHeight="1" x14ac:dyDescent="0.15">
      <c r="A32" s="89" t="s">
        <v>30</v>
      </c>
      <c r="B32" s="11">
        <f t="shared" si="0"/>
        <v>8398</v>
      </c>
      <c r="C32" s="11">
        <f t="shared" si="1"/>
        <v>7008</v>
      </c>
      <c r="D32" s="11">
        <v>5658</v>
      </c>
      <c r="E32" s="11">
        <v>1014</v>
      </c>
      <c r="F32" s="11">
        <v>1</v>
      </c>
      <c r="G32" s="11">
        <v>109</v>
      </c>
      <c r="H32" s="11">
        <v>226</v>
      </c>
      <c r="I32" s="11">
        <f t="shared" si="2"/>
        <v>1145</v>
      </c>
      <c r="J32" s="11">
        <v>1047</v>
      </c>
      <c r="K32" s="11">
        <v>16</v>
      </c>
      <c r="L32" s="10">
        <v>82</v>
      </c>
      <c r="M32" s="9">
        <v>245</v>
      </c>
    </row>
    <row r="33" spans="1:13" ht="15.75" customHeight="1" x14ac:dyDescent="0.15">
      <c r="A33" s="89" t="s">
        <v>29</v>
      </c>
      <c r="B33" s="11">
        <f t="shared" si="0"/>
        <v>562</v>
      </c>
      <c r="C33" s="11">
        <f t="shared" si="1"/>
        <v>486</v>
      </c>
      <c r="D33" s="11">
        <v>368</v>
      </c>
      <c r="E33" s="11">
        <v>94</v>
      </c>
      <c r="F33" s="11">
        <v>0</v>
      </c>
      <c r="G33" s="11">
        <v>7</v>
      </c>
      <c r="H33" s="11">
        <v>17</v>
      </c>
      <c r="I33" s="11">
        <f t="shared" si="2"/>
        <v>72</v>
      </c>
      <c r="J33" s="11">
        <v>66</v>
      </c>
      <c r="K33" s="11">
        <v>0</v>
      </c>
      <c r="L33" s="10">
        <v>6</v>
      </c>
      <c r="M33" s="9">
        <v>4</v>
      </c>
    </row>
    <row r="34" spans="1:13" ht="15.75" customHeight="1" x14ac:dyDescent="0.15">
      <c r="A34" s="89" t="s">
        <v>28</v>
      </c>
      <c r="B34" s="11">
        <f t="shared" si="0"/>
        <v>1091</v>
      </c>
      <c r="C34" s="11">
        <f t="shared" si="1"/>
        <v>941</v>
      </c>
      <c r="D34" s="11">
        <v>744</v>
      </c>
      <c r="E34" s="11">
        <v>157</v>
      </c>
      <c r="F34" s="11">
        <v>1</v>
      </c>
      <c r="G34" s="11">
        <v>16</v>
      </c>
      <c r="H34" s="11">
        <v>23</v>
      </c>
      <c r="I34" s="11">
        <f t="shared" si="2"/>
        <v>137</v>
      </c>
      <c r="J34" s="11">
        <v>106</v>
      </c>
      <c r="K34" s="11">
        <v>3</v>
      </c>
      <c r="L34" s="10">
        <v>28</v>
      </c>
      <c r="M34" s="9">
        <v>13</v>
      </c>
    </row>
    <row r="35" spans="1:13" ht="15.75" customHeight="1" x14ac:dyDescent="0.15">
      <c r="A35" s="89" t="s">
        <v>27</v>
      </c>
      <c r="B35" s="11">
        <f t="shared" si="0"/>
        <v>803</v>
      </c>
      <c r="C35" s="11">
        <f t="shared" si="1"/>
        <v>690</v>
      </c>
      <c r="D35" s="11">
        <v>531</v>
      </c>
      <c r="E35" s="11">
        <v>124</v>
      </c>
      <c r="F35" s="11">
        <v>0</v>
      </c>
      <c r="G35" s="11">
        <v>8</v>
      </c>
      <c r="H35" s="11">
        <v>27</v>
      </c>
      <c r="I35" s="11">
        <f t="shared" si="2"/>
        <v>89</v>
      </c>
      <c r="J35" s="11">
        <v>71</v>
      </c>
      <c r="K35" s="11">
        <v>3</v>
      </c>
      <c r="L35" s="10">
        <v>15</v>
      </c>
      <c r="M35" s="9">
        <v>24</v>
      </c>
    </row>
    <row r="36" spans="1:13" ht="15.75" customHeight="1" x14ac:dyDescent="0.15">
      <c r="A36" s="90" t="s">
        <v>26</v>
      </c>
      <c r="B36" s="15">
        <f t="shared" si="0"/>
        <v>1358</v>
      </c>
      <c r="C36" s="15">
        <f t="shared" si="1"/>
        <v>1167</v>
      </c>
      <c r="D36" s="15">
        <v>951</v>
      </c>
      <c r="E36" s="15">
        <v>163</v>
      </c>
      <c r="F36" s="15">
        <v>0</v>
      </c>
      <c r="G36" s="15">
        <v>14</v>
      </c>
      <c r="H36" s="15">
        <v>39</v>
      </c>
      <c r="I36" s="15">
        <f t="shared" si="2"/>
        <v>155</v>
      </c>
      <c r="J36" s="15">
        <v>129</v>
      </c>
      <c r="K36" s="15">
        <v>3</v>
      </c>
      <c r="L36" s="14">
        <v>23</v>
      </c>
      <c r="M36" s="13">
        <v>36</v>
      </c>
    </row>
    <row r="37" spans="1:13" ht="15.75" customHeight="1" x14ac:dyDescent="0.15">
      <c r="A37" s="12" t="s">
        <v>34</v>
      </c>
      <c r="B37" s="93">
        <f t="shared" si="0"/>
        <v>15028</v>
      </c>
      <c r="C37" s="93">
        <f t="shared" si="1"/>
        <v>13064</v>
      </c>
      <c r="D37" s="93">
        <f>SUM(D38:D42)</f>
        <v>10386</v>
      </c>
      <c r="E37" s="93">
        <f>SUM(E38:E42)</f>
        <v>2216</v>
      </c>
      <c r="F37" s="93">
        <f>SUM(F38:F42)</f>
        <v>10</v>
      </c>
      <c r="G37" s="93">
        <f>SUM(G38:G42)</f>
        <v>104</v>
      </c>
      <c r="H37" s="93">
        <f>SUM(H38:H42)</f>
        <v>348</v>
      </c>
      <c r="I37" s="93">
        <f t="shared" si="2"/>
        <v>1641</v>
      </c>
      <c r="J37" s="93">
        <f>SUM(J38:J42)</f>
        <v>1424</v>
      </c>
      <c r="K37" s="93">
        <f>SUM(K38:K42)</f>
        <v>11</v>
      </c>
      <c r="L37" s="94">
        <f>SUM(L38:L42)</f>
        <v>206</v>
      </c>
      <c r="M37" s="95">
        <f>SUM(M38:M42)</f>
        <v>323</v>
      </c>
    </row>
    <row r="38" spans="1:13" ht="15.75" customHeight="1" x14ac:dyDescent="0.15">
      <c r="A38" s="89" t="s">
        <v>30</v>
      </c>
      <c r="B38" s="11">
        <f t="shared" si="0"/>
        <v>10211</v>
      </c>
      <c r="C38" s="11">
        <f t="shared" si="1"/>
        <v>8844</v>
      </c>
      <c r="D38" s="11">
        <v>7051</v>
      </c>
      <c r="E38" s="11">
        <v>1447</v>
      </c>
      <c r="F38" s="11">
        <v>7</v>
      </c>
      <c r="G38" s="11">
        <v>80</v>
      </c>
      <c r="H38" s="11">
        <v>259</v>
      </c>
      <c r="I38" s="11">
        <f t="shared" si="2"/>
        <v>1137</v>
      </c>
      <c r="J38" s="11">
        <v>999</v>
      </c>
      <c r="K38" s="11">
        <v>5</v>
      </c>
      <c r="L38" s="10">
        <v>133</v>
      </c>
      <c r="M38" s="9">
        <v>230</v>
      </c>
    </row>
    <row r="39" spans="1:13" ht="15.75" customHeight="1" x14ac:dyDescent="0.15">
      <c r="A39" s="89" t="s">
        <v>29</v>
      </c>
      <c r="B39" s="11">
        <f t="shared" ref="B39:B60" si="3">C39+I39+M39</f>
        <v>782</v>
      </c>
      <c r="C39" s="11">
        <f t="shared" ref="C39:C60" si="4">SUM(D39:H39)</f>
        <v>684</v>
      </c>
      <c r="D39" s="11">
        <v>545</v>
      </c>
      <c r="E39" s="11">
        <v>121</v>
      </c>
      <c r="F39" s="11">
        <v>0</v>
      </c>
      <c r="G39" s="11">
        <v>5</v>
      </c>
      <c r="H39" s="11">
        <v>13</v>
      </c>
      <c r="I39" s="11">
        <f t="shared" ref="I39:I60" si="5">SUM(J39:L39)</f>
        <v>95</v>
      </c>
      <c r="J39" s="11">
        <v>90</v>
      </c>
      <c r="K39" s="11">
        <v>0</v>
      </c>
      <c r="L39" s="10">
        <v>5</v>
      </c>
      <c r="M39" s="9">
        <v>3</v>
      </c>
    </row>
    <row r="40" spans="1:13" ht="15.75" customHeight="1" x14ac:dyDescent="0.15">
      <c r="A40" s="89" t="s">
        <v>28</v>
      </c>
      <c r="B40" s="11">
        <f t="shared" si="3"/>
        <v>1306</v>
      </c>
      <c r="C40" s="11">
        <f t="shared" si="4"/>
        <v>1147</v>
      </c>
      <c r="D40" s="11">
        <v>908</v>
      </c>
      <c r="E40" s="11">
        <v>214</v>
      </c>
      <c r="F40" s="11">
        <v>1</v>
      </c>
      <c r="G40" s="11">
        <v>4</v>
      </c>
      <c r="H40" s="11">
        <v>20</v>
      </c>
      <c r="I40" s="11">
        <f t="shared" si="5"/>
        <v>147</v>
      </c>
      <c r="J40" s="11">
        <v>106</v>
      </c>
      <c r="K40" s="11">
        <v>2</v>
      </c>
      <c r="L40" s="10">
        <v>39</v>
      </c>
      <c r="M40" s="9">
        <v>12</v>
      </c>
    </row>
    <row r="41" spans="1:13" ht="15.75" customHeight="1" x14ac:dyDescent="0.15">
      <c r="A41" s="89" t="s">
        <v>27</v>
      </c>
      <c r="B41" s="11">
        <f t="shared" si="3"/>
        <v>1030</v>
      </c>
      <c r="C41" s="11">
        <f t="shared" si="4"/>
        <v>910</v>
      </c>
      <c r="D41" s="11">
        <v>728</v>
      </c>
      <c r="E41" s="11">
        <v>157</v>
      </c>
      <c r="F41" s="11">
        <v>1</v>
      </c>
      <c r="G41" s="11">
        <v>2</v>
      </c>
      <c r="H41" s="11">
        <v>22</v>
      </c>
      <c r="I41" s="11">
        <f t="shared" si="5"/>
        <v>93</v>
      </c>
      <c r="J41" s="11">
        <v>80</v>
      </c>
      <c r="K41" s="11">
        <v>2</v>
      </c>
      <c r="L41" s="10">
        <v>11</v>
      </c>
      <c r="M41" s="9">
        <v>27</v>
      </c>
    </row>
    <row r="42" spans="1:13" ht="15.75" customHeight="1" x14ac:dyDescent="0.15">
      <c r="A42" s="90" t="s">
        <v>26</v>
      </c>
      <c r="B42" s="15">
        <f t="shared" si="3"/>
        <v>1699</v>
      </c>
      <c r="C42" s="15">
        <f t="shared" si="4"/>
        <v>1479</v>
      </c>
      <c r="D42" s="15">
        <v>1154</v>
      </c>
      <c r="E42" s="15">
        <v>277</v>
      </c>
      <c r="F42" s="15">
        <v>1</v>
      </c>
      <c r="G42" s="15">
        <v>13</v>
      </c>
      <c r="H42" s="15">
        <v>34</v>
      </c>
      <c r="I42" s="15">
        <f t="shared" si="5"/>
        <v>169</v>
      </c>
      <c r="J42" s="15">
        <v>149</v>
      </c>
      <c r="K42" s="15">
        <v>2</v>
      </c>
      <c r="L42" s="14">
        <v>18</v>
      </c>
      <c r="M42" s="13">
        <v>51</v>
      </c>
    </row>
    <row r="43" spans="1:13" ht="15.75" customHeight="1" x14ac:dyDescent="0.15">
      <c r="A43" s="12" t="s">
        <v>33</v>
      </c>
      <c r="B43" s="93">
        <f t="shared" si="3"/>
        <v>12266</v>
      </c>
      <c r="C43" s="93">
        <f t="shared" si="4"/>
        <v>10752</v>
      </c>
      <c r="D43" s="93">
        <f>SUM(D44:D48)</f>
        <v>8599</v>
      </c>
      <c r="E43" s="93">
        <f>SUM(E44:E48)</f>
        <v>1761</v>
      </c>
      <c r="F43" s="93">
        <f>SUM(F44:F48)</f>
        <v>4</v>
      </c>
      <c r="G43" s="93">
        <f>SUM(G44:G48)</f>
        <v>78</v>
      </c>
      <c r="H43" s="93">
        <f>SUM(H44:H48)</f>
        <v>310</v>
      </c>
      <c r="I43" s="93">
        <f t="shared" si="5"/>
        <v>1257</v>
      </c>
      <c r="J43" s="93">
        <f>SUM(J44:J48)</f>
        <v>1043</v>
      </c>
      <c r="K43" s="93">
        <f>SUM(K44:K48)</f>
        <v>6</v>
      </c>
      <c r="L43" s="94">
        <f>SUM(L44:L48)</f>
        <v>208</v>
      </c>
      <c r="M43" s="95">
        <f>SUM(M44:M48)</f>
        <v>257</v>
      </c>
    </row>
    <row r="44" spans="1:13" ht="15.75" customHeight="1" x14ac:dyDescent="0.15">
      <c r="A44" s="89" t="s">
        <v>30</v>
      </c>
      <c r="B44" s="11">
        <f t="shared" si="3"/>
        <v>8318</v>
      </c>
      <c r="C44" s="11">
        <f t="shared" si="4"/>
        <v>7269</v>
      </c>
      <c r="D44" s="11">
        <v>5816</v>
      </c>
      <c r="E44" s="11">
        <v>1182</v>
      </c>
      <c r="F44" s="11">
        <v>1</v>
      </c>
      <c r="G44" s="11">
        <v>49</v>
      </c>
      <c r="H44" s="11">
        <v>221</v>
      </c>
      <c r="I44" s="11">
        <f t="shared" si="5"/>
        <v>864</v>
      </c>
      <c r="J44" s="11">
        <v>733</v>
      </c>
      <c r="K44" s="11">
        <v>2</v>
      </c>
      <c r="L44" s="10">
        <v>129</v>
      </c>
      <c r="M44" s="9">
        <v>185</v>
      </c>
    </row>
    <row r="45" spans="1:13" ht="15.75" customHeight="1" x14ac:dyDescent="0.15">
      <c r="A45" s="89" t="s">
        <v>29</v>
      </c>
      <c r="B45" s="11">
        <f t="shared" si="3"/>
        <v>629</v>
      </c>
      <c r="C45" s="11">
        <f t="shared" si="4"/>
        <v>556</v>
      </c>
      <c r="D45" s="11">
        <v>429</v>
      </c>
      <c r="E45" s="11">
        <v>109</v>
      </c>
      <c r="F45" s="11">
        <v>0</v>
      </c>
      <c r="G45" s="11">
        <v>5</v>
      </c>
      <c r="H45" s="11">
        <v>13</v>
      </c>
      <c r="I45" s="11">
        <f t="shared" si="5"/>
        <v>69</v>
      </c>
      <c r="J45" s="11">
        <v>59</v>
      </c>
      <c r="K45" s="11">
        <v>0</v>
      </c>
      <c r="L45" s="10">
        <v>10</v>
      </c>
      <c r="M45" s="9">
        <v>4</v>
      </c>
    </row>
    <row r="46" spans="1:13" ht="15.75" customHeight="1" x14ac:dyDescent="0.15">
      <c r="A46" s="89" t="s">
        <v>28</v>
      </c>
      <c r="B46" s="11">
        <f t="shared" si="3"/>
        <v>1020</v>
      </c>
      <c r="C46" s="11">
        <f t="shared" si="4"/>
        <v>888</v>
      </c>
      <c r="D46" s="11">
        <v>715</v>
      </c>
      <c r="E46" s="11">
        <v>148</v>
      </c>
      <c r="F46" s="11">
        <v>2</v>
      </c>
      <c r="G46" s="11">
        <v>7</v>
      </c>
      <c r="H46" s="11">
        <v>16</v>
      </c>
      <c r="I46" s="11">
        <f t="shared" si="5"/>
        <v>118</v>
      </c>
      <c r="J46" s="11">
        <v>76</v>
      </c>
      <c r="K46" s="11">
        <v>1</v>
      </c>
      <c r="L46" s="10">
        <v>41</v>
      </c>
      <c r="M46" s="9">
        <v>14</v>
      </c>
    </row>
    <row r="47" spans="1:13" ht="15.75" customHeight="1" x14ac:dyDescent="0.15">
      <c r="A47" s="89" t="s">
        <v>27</v>
      </c>
      <c r="B47" s="11">
        <f t="shared" si="3"/>
        <v>829</v>
      </c>
      <c r="C47" s="11">
        <f t="shared" si="4"/>
        <v>735</v>
      </c>
      <c r="D47" s="11">
        <v>592</v>
      </c>
      <c r="E47" s="11">
        <v>114</v>
      </c>
      <c r="F47" s="11">
        <v>0</v>
      </c>
      <c r="G47" s="11">
        <v>7</v>
      </c>
      <c r="H47" s="11">
        <v>22</v>
      </c>
      <c r="I47" s="11">
        <f t="shared" si="5"/>
        <v>76</v>
      </c>
      <c r="J47" s="11">
        <v>63</v>
      </c>
      <c r="K47" s="11">
        <v>1</v>
      </c>
      <c r="L47" s="10">
        <v>12</v>
      </c>
      <c r="M47" s="9">
        <v>18</v>
      </c>
    </row>
    <row r="48" spans="1:13" ht="15.75" customHeight="1" x14ac:dyDescent="0.15">
      <c r="A48" s="90" t="s">
        <v>26</v>
      </c>
      <c r="B48" s="15">
        <f t="shared" si="3"/>
        <v>1470</v>
      </c>
      <c r="C48" s="15">
        <f t="shared" si="4"/>
        <v>1304</v>
      </c>
      <c r="D48" s="15">
        <v>1047</v>
      </c>
      <c r="E48" s="15">
        <v>208</v>
      </c>
      <c r="F48" s="15">
        <v>1</v>
      </c>
      <c r="G48" s="15">
        <v>10</v>
      </c>
      <c r="H48" s="15">
        <v>38</v>
      </c>
      <c r="I48" s="15">
        <f t="shared" si="5"/>
        <v>130</v>
      </c>
      <c r="J48" s="15">
        <v>112</v>
      </c>
      <c r="K48" s="15">
        <v>2</v>
      </c>
      <c r="L48" s="14">
        <v>16</v>
      </c>
      <c r="M48" s="13">
        <v>36</v>
      </c>
    </row>
    <row r="49" spans="1:13" ht="15.75" customHeight="1" x14ac:dyDescent="0.15">
      <c r="A49" s="12" t="s">
        <v>32</v>
      </c>
      <c r="B49" s="93">
        <f t="shared" si="3"/>
        <v>11044</v>
      </c>
      <c r="C49" s="93">
        <f t="shared" si="4"/>
        <v>9551</v>
      </c>
      <c r="D49" s="93">
        <f>SUM(D50:D54)</f>
        <v>7518</v>
      </c>
      <c r="E49" s="93">
        <f>SUM(E50:E54)</f>
        <v>1656</v>
      </c>
      <c r="F49" s="93">
        <f>SUM(F50:F54)</f>
        <v>4</v>
      </c>
      <c r="G49" s="93">
        <f>SUM(G50:G54)</f>
        <v>61</v>
      </c>
      <c r="H49" s="93">
        <f>SUM(H50:H54)</f>
        <v>312</v>
      </c>
      <c r="I49" s="93">
        <f t="shared" si="5"/>
        <v>1303</v>
      </c>
      <c r="J49" s="93">
        <f>SUM(J50:J54)</f>
        <v>1090</v>
      </c>
      <c r="K49" s="93">
        <f>SUM(K50:K54)</f>
        <v>4</v>
      </c>
      <c r="L49" s="94">
        <f>SUM(L50:L54)</f>
        <v>209</v>
      </c>
      <c r="M49" s="95">
        <f>SUM(M50:M54)</f>
        <v>190</v>
      </c>
    </row>
    <row r="50" spans="1:13" ht="15.75" customHeight="1" x14ac:dyDescent="0.15">
      <c r="A50" s="89" t="s">
        <v>30</v>
      </c>
      <c r="B50" s="11">
        <f t="shared" si="3"/>
        <v>7508</v>
      </c>
      <c r="C50" s="11">
        <f t="shared" si="4"/>
        <v>6481</v>
      </c>
      <c r="D50" s="11">
        <v>5093</v>
      </c>
      <c r="E50" s="11">
        <v>1103</v>
      </c>
      <c r="F50" s="11">
        <v>3</v>
      </c>
      <c r="G50" s="11">
        <v>42</v>
      </c>
      <c r="H50" s="11">
        <v>240</v>
      </c>
      <c r="I50" s="11">
        <f t="shared" si="5"/>
        <v>883</v>
      </c>
      <c r="J50" s="11">
        <v>748</v>
      </c>
      <c r="K50" s="11">
        <v>3</v>
      </c>
      <c r="L50" s="10">
        <v>132</v>
      </c>
      <c r="M50" s="9">
        <v>144</v>
      </c>
    </row>
    <row r="51" spans="1:13" ht="15.75" customHeight="1" x14ac:dyDescent="0.15">
      <c r="A51" s="89" t="s">
        <v>29</v>
      </c>
      <c r="B51" s="11">
        <f t="shared" si="3"/>
        <v>473</v>
      </c>
      <c r="C51" s="11">
        <f t="shared" si="4"/>
        <v>403</v>
      </c>
      <c r="D51" s="11">
        <v>321</v>
      </c>
      <c r="E51" s="11">
        <v>71</v>
      </c>
      <c r="F51" s="11">
        <v>0</v>
      </c>
      <c r="G51" s="11">
        <v>6</v>
      </c>
      <c r="H51" s="11">
        <v>5</v>
      </c>
      <c r="I51" s="11">
        <f t="shared" si="5"/>
        <v>68</v>
      </c>
      <c r="J51" s="11">
        <v>65</v>
      </c>
      <c r="K51" s="11">
        <v>0</v>
      </c>
      <c r="L51" s="10">
        <v>3</v>
      </c>
      <c r="M51" s="9">
        <v>2</v>
      </c>
    </row>
    <row r="52" spans="1:13" ht="15.75" customHeight="1" x14ac:dyDescent="0.15">
      <c r="A52" s="89" t="s">
        <v>28</v>
      </c>
      <c r="B52" s="11">
        <f t="shared" si="3"/>
        <v>942</v>
      </c>
      <c r="C52" s="11">
        <f t="shared" si="4"/>
        <v>808</v>
      </c>
      <c r="D52" s="11">
        <v>647</v>
      </c>
      <c r="E52" s="11">
        <v>146</v>
      </c>
      <c r="F52" s="11">
        <v>1</v>
      </c>
      <c r="G52" s="11">
        <v>2</v>
      </c>
      <c r="H52" s="11">
        <v>12</v>
      </c>
      <c r="I52" s="11">
        <f t="shared" si="5"/>
        <v>124</v>
      </c>
      <c r="J52" s="11">
        <v>79</v>
      </c>
      <c r="K52" s="11">
        <v>0</v>
      </c>
      <c r="L52" s="10">
        <v>45</v>
      </c>
      <c r="M52" s="9">
        <v>10</v>
      </c>
    </row>
    <row r="53" spans="1:13" ht="15.75" customHeight="1" x14ac:dyDescent="0.15">
      <c r="A53" s="89" t="s">
        <v>27</v>
      </c>
      <c r="B53" s="11">
        <f t="shared" si="3"/>
        <v>803</v>
      </c>
      <c r="C53" s="11">
        <f t="shared" si="4"/>
        <v>709</v>
      </c>
      <c r="D53" s="11">
        <v>544</v>
      </c>
      <c r="E53" s="11">
        <v>144</v>
      </c>
      <c r="F53" s="11">
        <v>0</v>
      </c>
      <c r="G53" s="11">
        <v>5</v>
      </c>
      <c r="H53" s="11">
        <v>16</v>
      </c>
      <c r="I53" s="11">
        <f t="shared" si="5"/>
        <v>82</v>
      </c>
      <c r="J53" s="11">
        <v>66</v>
      </c>
      <c r="K53" s="11">
        <v>1</v>
      </c>
      <c r="L53" s="10">
        <v>15</v>
      </c>
      <c r="M53" s="9">
        <v>12</v>
      </c>
    </row>
    <row r="54" spans="1:13" ht="15.75" customHeight="1" x14ac:dyDescent="0.15">
      <c r="A54" s="90" t="s">
        <v>26</v>
      </c>
      <c r="B54" s="15">
        <f t="shared" si="3"/>
        <v>1318</v>
      </c>
      <c r="C54" s="15">
        <f t="shared" si="4"/>
        <v>1150</v>
      </c>
      <c r="D54" s="15">
        <v>913</v>
      </c>
      <c r="E54" s="15">
        <v>192</v>
      </c>
      <c r="F54" s="15">
        <v>0</v>
      </c>
      <c r="G54" s="15">
        <v>6</v>
      </c>
      <c r="H54" s="15">
        <v>39</v>
      </c>
      <c r="I54" s="15">
        <f t="shared" si="5"/>
        <v>146</v>
      </c>
      <c r="J54" s="15">
        <v>132</v>
      </c>
      <c r="K54" s="15">
        <v>0</v>
      </c>
      <c r="L54" s="14">
        <v>14</v>
      </c>
      <c r="M54" s="13">
        <v>22</v>
      </c>
    </row>
    <row r="55" spans="1:13" ht="15.75" customHeight="1" x14ac:dyDescent="0.15">
      <c r="A55" s="12" t="s">
        <v>31</v>
      </c>
      <c r="B55" s="93">
        <f t="shared" si="3"/>
        <v>10250</v>
      </c>
      <c r="C55" s="93">
        <f t="shared" si="4"/>
        <v>8527</v>
      </c>
      <c r="D55" s="93">
        <f>SUM(D56:D60)</f>
        <v>6802</v>
      </c>
      <c r="E55" s="93">
        <f>SUM(E56:E60)</f>
        <v>1403</v>
      </c>
      <c r="F55" s="93">
        <f>SUM(F56:F60)</f>
        <v>1</v>
      </c>
      <c r="G55" s="93">
        <f>SUM(G56:G60)</f>
        <v>80</v>
      </c>
      <c r="H55" s="93">
        <f>SUM(H56:H60)</f>
        <v>241</v>
      </c>
      <c r="I55" s="93">
        <f t="shared" si="5"/>
        <v>1581</v>
      </c>
      <c r="J55" s="93">
        <f>SUM(J56:J60)</f>
        <v>1288</v>
      </c>
      <c r="K55" s="93">
        <f>SUM(K56:K60)</f>
        <v>4</v>
      </c>
      <c r="L55" s="94">
        <f>SUM(L56:L60)</f>
        <v>289</v>
      </c>
      <c r="M55" s="95">
        <f>SUM(M56:M60)</f>
        <v>142</v>
      </c>
    </row>
    <row r="56" spans="1:13" ht="15.75" customHeight="1" x14ac:dyDescent="0.15">
      <c r="A56" s="89" t="s">
        <v>30</v>
      </c>
      <c r="B56" s="11">
        <f t="shared" si="3"/>
        <v>6760</v>
      </c>
      <c r="C56" s="11">
        <f t="shared" si="4"/>
        <v>5589</v>
      </c>
      <c r="D56" s="11">
        <v>4444</v>
      </c>
      <c r="E56" s="11">
        <v>916</v>
      </c>
      <c r="F56" s="11">
        <v>1</v>
      </c>
      <c r="G56" s="11">
        <v>53</v>
      </c>
      <c r="H56" s="11">
        <v>175</v>
      </c>
      <c r="I56" s="11">
        <f t="shared" si="5"/>
        <v>1075</v>
      </c>
      <c r="J56" s="11">
        <v>890</v>
      </c>
      <c r="K56" s="11">
        <v>2</v>
      </c>
      <c r="L56" s="10">
        <v>183</v>
      </c>
      <c r="M56" s="9">
        <v>96</v>
      </c>
    </row>
    <row r="57" spans="1:13" ht="15.75" customHeight="1" x14ac:dyDescent="0.15">
      <c r="A57" s="89" t="s">
        <v>29</v>
      </c>
      <c r="B57" s="11">
        <f t="shared" si="3"/>
        <v>398</v>
      </c>
      <c r="C57" s="11">
        <f t="shared" si="4"/>
        <v>345</v>
      </c>
      <c r="D57" s="11">
        <v>274</v>
      </c>
      <c r="E57" s="11">
        <v>60</v>
      </c>
      <c r="F57" s="11">
        <v>0</v>
      </c>
      <c r="G57" s="11">
        <v>4</v>
      </c>
      <c r="H57" s="11">
        <v>7</v>
      </c>
      <c r="I57" s="11">
        <f t="shared" si="5"/>
        <v>52</v>
      </c>
      <c r="J57" s="11">
        <v>48</v>
      </c>
      <c r="K57" s="11">
        <v>0</v>
      </c>
      <c r="L57" s="10">
        <v>4</v>
      </c>
      <c r="M57" s="9">
        <v>1</v>
      </c>
    </row>
    <row r="58" spans="1:13" ht="15.75" customHeight="1" x14ac:dyDescent="0.15">
      <c r="A58" s="89" t="s">
        <v>28</v>
      </c>
      <c r="B58" s="11">
        <f t="shared" si="3"/>
        <v>963</v>
      </c>
      <c r="C58" s="11">
        <f t="shared" si="4"/>
        <v>790</v>
      </c>
      <c r="D58" s="11">
        <v>638</v>
      </c>
      <c r="E58" s="11">
        <v>129</v>
      </c>
      <c r="F58" s="11">
        <v>0</v>
      </c>
      <c r="G58" s="11">
        <v>7</v>
      </c>
      <c r="H58" s="11">
        <v>16</v>
      </c>
      <c r="I58" s="11">
        <f t="shared" si="5"/>
        <v>161</v>
      </c>
      <c r="J58" s="11">
        <v>106</v>
      </c>
      <c r="K58" s="11">
        <v>1</v>
      </c>
      <c r="L58" s="10">
        <v>54</v>
      </c>
      <c r="M58" s="9">
        <v>12</v>
      </c>
    </row>
    <row r="59" spans="1:13" ht="15.75" customHeight="1" x14ac:dyDescent="0.15">
      <c r="A59" s="89" t="s">
        <v>27</v>
      </c>
      <c r="B59" s="11">
        <f t="shared" si="3"/>
        <v>846</v>
      </c>
      <c r="C59" s="11">
        <f t="shared" si="4"/>
        <v>708</v>
      </c>
      <c r="D59" s="11">
        <v>581</v>
      </c>
      <c r="E59" s="11">
        <v>107</v>
      </c>
      <c r="F59" s="11">
        <v>0</v>
      </c>
      <c r="G59" s="11">
        <v>9</v>
      </c>
      <c r="H59" s="11">
        <v>11</v>
      </c>
      <c r="I59" s="11">
        <f t="shared" si="5"/>
        <v>124</v>
      </c>
      <c r="J59" s="11">
        <v>104</v>
      </c>
      <c r="K59" s="11">
        <v>1</v>
      </c>
      <c r="L59" s="10">
        <v>19</v>
      </c>
      <c r="M59" s="9">
        <v>14</v>
      </c>
    </row>
    <row r="60" spans="1:13" ht="15.75" customHeight="1" thickBot="1" x14ac:dyDescent="0.2">
      <c r="A60" s="91" t="s">
        <v>26</v>
      </c>
      <c r="B60" s="8">
        <f t="shared" si="3"/>
        <v>1283</v>
      </c>
      <c r="C60" s="8">
        <f t="shared" si="4"/>
        <v>1095</v>
      </c>
      <c r="D60" s="8">
        <v>865</v>
      </c>
      <c r="E60" s="8">
        <v>191</v>
      </c>
      <c r="F60" s="8">
        <v>0</v>
      </c>
      <c r="G60" s="8">
        <v>7</v>
      </c>
      <c r="H60" s="8">
        <v>32</v>
      </c>
      <c r="I60" s="8">
        <f t="shared" si="5"/>
        <v>169</v>
      </c>
      <c r="J60" s="8">
        <v>140</v>
      </c>
      <c r="K60" s="8">
        <v>0</v>
      </c>
      <c r="L60" s="7">
        <v>29</v>
      </c>
      <c r="M60" s="6">
        <v>19</v>
      </c>
    </row>
    <row r="61" spans="1:13" ht="15" customHeight="1" x14ac:dyDescent="0.15">
      <c r="A61" s="167" t="s">
        <v>200</v>
      </c>
      <c r="J61" s="92"/>
      <c r="M61" s="144" t="s">
        <v>25</v>
      </c>
    </row>
    <row r="62" spans="1:13" ht="15" customHeight="1" x14ac:dyDescent="0.15"/>
    <row r="63" spans="1:13" ht="15" customHeight="1" x14ac:dyDescent="0.15"/>
    <row r="64" spans="1:13" ht="15" customHeight="1" x14ac:dyDescent="0.15"/>
    <row r="65" ht="15" customHeight="1" x14ac:dyDescent="0.15"/>
  </sheetData>
  <mergeCells count="13">
    <mergeCell ref="A4:A6"/>
    <mergeCell ref="C5:C6"/>
    <mergeCell ref="H5:H6"/>
    <mergeCell ref="L3:M3"/>
    <mergeCell ref="C4:H4"/>
    <mergeCell ref="D5:G5"/>
    <mergeCell ref="B4:B6"/>
    <mergeCell ref="A3:D3"/>
    <mergeCell ref="I4:L4"/>
    <mergeCell ref="J5:J6"/>
    <mergeCell ref="K5:K6"/>
    <mergeCell ref="L5:L6"/>
    <mergeCell ref="I5:I6"/>
  </mergeCells>
  <phoneticPr fontId="3"/>
  <printOptions horizontalCentered="1"/>
  <pageMargins left="0.51181102362204722" right="0.51181102362204722" top="0.47244094488188981" bottom="0.39370078740157483" header="0.51181102362204722" footer="0.51181102362204722"/>
  <pageSetup paperSize="9" scale="87" orientation="portrait" r:id="rId1"/>
  <headerFooter scaleWithDoc="0" alignWithMargins="0">
    <oddHeader>&amp;R労働－２４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zoomScaleSheetLayoutView="100" workbookViewId="0"/>
  </sheetViews>
  <sheetFormatPr defaultRowHeight="13.5" x14ac:dyDescent="0.15"/>
  <cols>
    <col min="1" max="1" width="14.125" style="5" customWidth="1"/>
    <col min="2" max="2" width="10.625" style="5" customWidth="1"/>
    <col min="3" max="3" width="8.125" style="5" customWidth="1"/>
    <col min="4" max="13" width="7.25" style="5" customWidth="1"/>
    <col min="14" max="16384" width="9" style="5"/>
  </cols>
  <sheetData>
    <row r="1" spans="1:13" ht="26.1" customHeight="1" x14ac:dyDescent="0.15">
      <c r="D1" s="166"/>
    </row>
    <row r="2" spans="1:13" x14ac:dyDescent="0.1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2.5" customHeight="1" thickBot="1" x14ac:dyDescent="0.2">
      <c r="A3" s="189" t="s">
        <v>191</v>
      </c>
      <c r="B3" s="189"/>
      <c r="C3" s="189"/>
      <c r="D3" s="189"/>
      <c r="E3" s="87"/>
      <c r="F3" s="87"/>
      <c r="G3" s="87"/>
      <c r="H3" s="87"/>
      <c r="I3" s="87"/>
      <c r="J3" s="87"/>
      <c r="L3" s="183" t="s">
        <v>53</v>
      </c>
      <c r="M3" s="183"/>
    </row>
    <row r="4" spans="1:13" ht="15" customHeight="1" x14ac:dyDescent="0.15">
      <c r="A4" s="176"/>
      <c r="B4" s="187" t="s">
        <v>48</v>
      </c>
      <c r="C4" s="184" t="s">
        <v>52</v>
      </c>
      <c r="D4" s="185"/>
      <c r="E4" s="185"/>
      <c r="F4" s="185"/>
      <c r="G4" s="185"/>
      <c r="H4" s="186"/>
      <c r="I4" s="184" t="s">
        <v>51</v>
      </c>
      <c r="J4" s="185"/>
      <c r="K4" s="185"/>
      <c r="L4" s="186"/>
      <c r="M4" s="20"/>
    </row>
    <row r="5" spans="1:13" ht="15" customHeight="1" x14ac:dyDescent="0.15">
      <c r="A5" s="177"/>
      <c r="B5" s="188"/>
      <c r="C5" s="179" t="s">
        <v>48</v>
      </c>
      <c r="D5" s="180" t="s">
        <v>50</v>
      </c>
      <c r="E5" s="180"/>
      <c r="F5" s="180"/>
      <c r="G5" s="180"/>
      <c r="H5" s="181" t="s">
        <v>49</v>
      </c>
      <c r="I5" s="182" t="s">
        <v>48</v>
      </c>
      <c r="J5" s="180" t="s">
        <v>47</v>
      </c>
      <c r="K5" s="180" t="s">
        <v>46</v>
      </c>
      <c r="L5" s="191" t="s">
        <v>45</v>
      </c>
      <c r="M5" s="19" t="s">
        <v>44</v>
      </c>
    </row>
    <row r="6" spans="1:13" ht="20.25" customHeight="1" x14ac:dyDescent="0.15">
      <c r="A6" s="178"/>
      <c r="B6" s="179"/>
      <c r="C6" s="180"/>
      <c r="D6" s="18" t="s">
        <v>43</v>
      </c>
      <c r="E6" s="17" t="s">
        <v>42</v>
      </c>
      <c r="F6" s="17" t="s">
        <v>41</v>
      </c>
      <c r="G6" s="84" t="s">
        <v>40</v>
      </c>
      <c r="H6" s="182"/>
      <c r="I6" s="193"/>
      <c r="J6" s="190"/>
      <c r="K6" s="190"/>
      <c r="L6" s="192"/>
      <c r="M6" s="16"/>
    </row>
    <row r="7" spans="1:13" ht="15.75" customHeight="1" x14ac:dyDescent="0.15">
      <c r="A7" s="12" t="s">
        <v>61</v>
      </c>
      <c r="B7" s="93">
        <f t="shared" ref="B7:B42" si="0">C7+I7+M7</f>
        <v>11180</v>
      </c>
      <c r="C7" s="93">
        <f t="shared" ref="C7:C42" si="1">SUM(D7:H7)</f>
        <v>7720</v>
      </c>
      <c r="D7" s="93">
        <f>SUM(D8:D12)</f>
        <v>5938</v>
      </c>
      <c r="E7" s="93">
        <f>SUM(E8:E12)</f>
        <v>1443</v>
      </c>
      <c r="F7" s="93">
        <f>SUM(F8:F12)</f>
        <v>1</v>
      </c>
      <c r="G7" s="93">
        <f>SUM(G8:G12)</f>
        <v>80</v>
      </c>
      <c r="H7" s="93">
        <f>SUM(H8:H12)</f>
        <v>258</v>
      </c>
      <c r="I7" s="93">
        <f t="shared" ref="I7:I42" si="2">SUM(J7:L7)</f>
        <v>3323</v>
      </c>
      <c r="J7" s="93">
        <f>SUM(J8:J12)</f>
        <v>2124</v>
      </c>
      <c r="K7" s="93">
        <f>SUM(K8:K12)</f>
        <v>6</v>
      </c>
      <c r="L7" s="94">
        <f>SUM(L8:L12)</f>
        <v>1193</v>
      </c>
      <c r="M7" s="95">
        <f>SUM(M8:M12)</f>
        <v>137</v>
      </c>
    </row>
    <row r="8" spans="1:13" ht="15.75" customHeight="1" x14ac:dyDescent="0.15">
      <c r="A8" s="89" t="s">
        <v>30</v>
      </c>
      <c r="B8" s="11">
        <f t="shared" si="0"/>
        <v>7230</v>
      </c>
      <c r="C8" s="11">
        <f t="shared" si="1"/>
        <v>4964</v>
      </c>
      <c r="D8" s="11">
        <v>3825</v>
      </c>
      <c r="E8" s="11">
        <v>901</v>
      </c>
      <c r="F8" s="11">
        <v>0</v>
      </c>
      <c r="G8" s="11">
        <v>56</v>
      </c>
      <c r="H8" s="11">
        <v>182</v>
      </c>
      <c r="I8" s="11">
        <f t="shared" si="2"/>
        <v>2159</v>
      </c>
      <c r="J8" s="11">
        <v>1365</v>
      </c>
      <c r="K8" s="11">
        <v>5</v>
      </c>
      <c r="L8" s="10">
        <v>789</v>
      </c>
      <c r="M8" s="9">
        <v>107</v>
      </c>
    </row>
    <row r="9" spans="1:13" ht="15.75" customHeight="1" x14ac:dyDescent="0.15">
      <c r="A9" s="89" t="s">
        <v>29</v>
      </c>
      <c r="B9" s="11">
        <f t="shared" si="0"/>
        <v>596</v>
      </c>
      <c r="C9" s="11">
        <f t="shared" si="1"/>
        <v>392</v>
      </c>
      <c r="D9" s="11">
        <v>282</v>
      </c>
      <c r="E9" s="11">
        <v>94</v>
      </c>
      <c r="F9" s="11">
        <v>0</v>
      </c>
      <c r="G9" s="11">
        <v>4</v>
      </c>
      <c r="H9" s="11">
        <v>12</v>
      </c>
      <c r="I9" s="11">
        <f t="shared" si="2"/>
        <v>203</v>
      </c>
      <c r="J9" s="11">
        <v>137</v>
      </c>
      <c r="K9" s="11">
        <v>0</v>
      </c>
      <c r="L9" s="10">
        <v>66</v>
      </c>
      <c r="M9" s="9">
        <v>1</v>
      </c>
    </row>
    <row r="10" spans="1:13" ht="15.75" customHeight="1" x14ac:dyDescent="0.15">
      <c r="A10" s="89" t="s">
        <v>28</v>
      </c>
      <c r="B10" s="11">
        <f t="shared" si="0"/>
        <v>1118</v>
      </c>
      <c r="C10" s="11">
        <f t="shared" si="1"/>
        <v>802</v>
      </c>
      <c r="D10" s="11">
        <v>622</v>
      </c>
      <c r="E10" s="11">
        <v>155</v>
      </c>
      <c r="F10" s="11">
        <v>0</v>
      </c>
      <c r="G10" s="11">
        <v>11</v>
      </c>
      <c r="H10" s="11">
        <v>14</v>
      </c>
      <c r="I10" s="11">
        <f t="shared" si="2"/>
        <v>308</v>
      </c>
      <c r="J10" s="11">
        <v>193</v>
      </c>
      <c r="K10" s="11">
        <v>0</v>
      </c>
      <c r="L10" s="10">
        <v>115</v>
      </c>
      <c r="M10" s="9">
        <v>8</v>
      </c>
    </row>
    <row r="11" spans="1:13" ht="15.75" customHeight="1" x14ac:dyDescent="0.15">
      <c r="A11" s="89" t="s">
        <v>27</v>
      </c>
      <c r="B11" s="11">
        <f t="shared" si="0"/>
        <v>842</v>
      </c>
      <c r="C11" s="11">
        <f t="shared" si="1"/>
        <v>617</v>
      </c>
      <c r="D11" s="11">
        <v>481</v>
      </c>
      <c r="E11" s="11">
        <v>119</v>
      </c>
      <c r="F11" s="11">
        <v>0</v>
      </c>
      <c r="G11" s="11">
        <v>4</v>
      </c>
      <c r="H11" s="11">
        <v>13</v>
      </c>
      <c r="I11" s="11">
        <f t="shared" si="2"/>
        <v>217</v>
      </c>
      <c r="J11" s="11">
        <v>151</v>
      </c>
      <c r="K11" s="11">
        <v>1</v>
      </c>
      <c r="L11" s="10">
        <v>65</v>
      </c>
      <c r="M11" s="9">
        <v>8</v>
      </c>
    </row>
    <row r="12" spans="1:13" ht="15.75" customHeight="1" x14ac:dyDescent="0.15">
      <c r="A12" s="90" t="s">
        <v>26</v>
      </c>
      <c r="B12" s="15">
        <f t="shared" si="0"/>
        <v>1394</v>
      </c>
      <c r="C12" s="15">
        <f t="shared" si="1"/>
        <v>945</v>
      </c>
      <c r="D12" s="15">
        <v>728</v>
      </c>
      <c r="E12" s="15">
        <v>174</v>
      </c>
      <c r="F12" s="15">
        <v>1</v>
      </c>
      <c r="G12" s="15">
        <v>5</v>
      </c>
      <c r="H12" s="15">
        <v>37</v>
      </c>
      <c r="I12" s="15">
        <f t="shared" si="2"/>
        <v>436</v>
      </c>
      <c r="J12" s="15">
        <v>278</v>
      </c>
      <c r="K12" s="15">
        <v>0</v>
      </c>
      <c r="L12" s="14">
        <v>158</v>
      </c>
      <c r="M12" s="13">
        <v>13</v>
      </c>
    </row>
    <row r="13" spans="1:13" ht="15.75" customHeight="1" x14ac:dyDescent="0.15">
      <c r="A13" s="12" t="s">
        <v>60</v>
      </c>
      <c r="B13" s="93">
        <f t="shared" si="0"/>
        <v>13774</v>
      </c>
      <c r="C13" s="93">
        <f t="shared" si="1"/>
        <v>6339</v>
      </c>
      <c r="D13" s="93">
        <f>SUM(D14:D18)</f>
        <v>4518</v>
      </c>
      <c r="E13" s="93">
        <f>SUM(E14:E18)</f>
        <v>1473</v>
      </c>
      <c r="F13" s="93">
        <f>SUM(F14:F18)</f>
        <v>0</v>
      </c>
      <c r="G13" s="93">
        <f>SUM(G14:G18)</f>
        <v>124</v>
      </c>
      <c r="H13" s="93">
        <f>SUM(H14:H18)</f>
        <v>224</v>
      </c>
      <c r="I13" s="93">
        <f t="shared" si="2"/>
        <v>7284</v>
      </c>
      <c r="J13" s="93">
        <f>SUM(J14:J18)</f>
        <v>3229</v>
      </c>
      <c r="K13" s="93">
        <f>SUM(K14:K18)</f>
        <v>1</v>
      </c>
      <c r="L13" s="94">
        <f>SUM(L14:L18)</f>
        <v>4054</v>
      </c>
      <c r="M13" s="95">
        <f>SUM(M14:M18)</f>
        <v>151</v>
      </c>
    </row>
    <row r="14" spans="1:13" ht="15.75" customHeight="1" x14ac:dyDescent="0.15">
      <c r="A14" s="89" t="s">
        <v>30</v>
      </c>
      <c r="B14" s="11">
        <f t="shared" si="0"/>
        <v>8903</v>
      </c>
      <c r="C14" s="11">
        <f t="shared" si="1"/>
        <v>4059</v>
      </c>
      <c r="D14" s="11">
        <v>2927</v>
      </c>
      <c r="E14" s="11">
        <v>894</v>
      </c>
      <c r="F14" s="11">
        <v>0</v>
      </c>
      <c r="G14" s="11">
        <v>71</v>
      </c>
      <c r="H14" s="11">
        <v>167</v>
      </c>
      <c r="I14" s="11">
        <f t="shared" si="2"/>
        <v>4727</v>
      </c>
      <c r="J14" s="11">
        <v>2136</v>
      </c>
      <c r="K14" s="11">
        <v>1</v>
      </c>
      <c r="L14" s="10">
        <v>2590</v>
      </c>
      <c r="M14" s="9">
        <v>117</v>
      </c>
    </row>
    <row r="15" spans="1:13" ht="15.75" customHeight="1" x14ac:dyDescent="0.15">
      <c r="A15" s="89" t="s">
        <v>29</v>
      </c>
      <c r="B15" s="11">
        <f t="shared" si="0"/>
        <v>779</v>
      </c>
      <c r="C15" s="11">
        <f t="shared" si="1"/>
        <v>284</v>
      </c>
      <c r="D15" s="11">
        <v>181</v>
      </c>
      <c r="E15" s="11">
        <v>86</v>
      </c>
      <c r="F15" s="11">
        <v>0</v>
      </c>
      <c r="G15" s="11">
        <v>8</v>
      </c>
      <c r="H15" s="11">
        <v>9</v>
      </c>
      <c r="I15" s="11">
        <f t="shared" si="2"/>
        <v>495</v>
      </c>
      <c r="J15" s="11">
        <v>215</v>
      </c>
      <c r="K15" s="11">
        <v>0</v>
      </c>
      <c r="L15" s="10">
        <v>280</v>
      </c>
      <c r="M15" s="9">
        <v>0</v>
      </c>
    </row>
    <row r="16" spans="1:13" ht="15.75" customHeight="1" x14ac:dyDescent="0.15">
      <c r="A16" s="89" t="s">
        <v>28</v>
      </c>
      <c r="B16" s="11">
        <f t="shared" si="0"/>
        <v>1311</v>
      </c>
      <c r="C16" s="11">
        <f t="shared" si="1"/>
        <v>684</v>
      </c>
      <c r="D16" s="11">
        <v>486</v>
      </c>
      <c r="E16" s="11">
        <v>171</v>
      </c>
      <c r="F16" s="11">
        <v>0</v>
      </c>
      <c r="G16" s="11">
        <v>15</v>
      </c>
      <c r="H16" s="11">
        <v>12</v>
      </c>
      <c r="I16" s="11">
        <f t="shared" si="2"/>
        <v>617</v>
      </c>
      <c r="J16" s="11">
        <v>249</v>
      </c>
      <c r="K16" s="11">
        <v>0</v>
      </c>
      <c r="L16" s="10">
        <v>368</v>
      </c>
      <c r="M16" s="9">
        <v>10</v>
      </c>
    </row>
    <row r="17" spans="1:13" ht="15.75" customHeight="1" x14ac:dyDescent="0.15">
      <c r="A17" s="89" t="s">
        <v>27</v>
      </c>
      <c r="B17" s="11">
        <f t="shared" si="0"/>
        <v>1019</v>
      </c>
      <c r="C17" s="11">
        <f t="shared" si="1"/>
        <v>519</v>
      </c>
      <c r="D17" s="11">
        <v>366</v>
      </c>
      <c r="E17" s="11">
        <v>129</v>
      </c>
      <c r="F17" s="11">
        <v>0</v>
      </c>
      <c r="G17" s="11">
        <v>11</v>
      </c>
      <c r="H17" s="11">
        <v>13</v>
      </c>
      <c r="I17" s="11">
        <f t="shared" si="2"/>
        <v>496</v>
      </c>
      <c r="J17" s="11">
        <v>222</v>
      </c>
      <c r="K17" s="11">
        <v>0</v>
      </c>
      <c r="L17" s="10">
        <v>274</v>
      </c>
      <c r="M17" s="9">
        <v>4</v>
      </c>
    </row>
    <row r="18" spans="1:13" ht="15.75" customHeight="1" x14ac:dyDescent="0.15">
      <c r="A18" s="90" t="s">
        <v>26</v>
      </c>
      <c r="B18" s="15">
        <f t="shared" si="0"/>
        <v>1762</v>
      </c>
      <c r="C18" s="15">
        <f t="shared" si="1"/>
        <v>793</v>
      </c>
      <c r="D18" s="15">
        <v>558</v>
      </c>
      <c r="E18" s="15">
        <v>193</v>
      </c>
      <c r="F18" s="15">
        <v>0</v>
      </c>
      <c r="G18" s="15">
        <v>19</v>
      </c>
      <c r="H18" s="15">
        <v>23</v>
      </c>
      <c r="I18" s="15">
        <f t="shared" si="2"/>
        <v>949</v>
      </c>
      <c r="J18" s="15">
        <v>407</v>
      </c>
      <c r="K18" s="15">
        <v>0</v>
      </c>
      <c r="L18" s="14">
        <v>542</v>
      </c>
      <c r="M18" s="13">
        <v>20</v>
      </c>
    </row>
    <row r="19" spans="1:13" ht="15.75" customHeight="1" x14ac:dyDescent="0.15">
      <c r="A19" s="12" t="s">
        <v>59</v>
      </c>
      <c r="B19" s="93">
        <f t="shared" si="0"/>
        <v>10992</v>
      </c>
      <c r="C19" s="93">
        <f t="shared" si="1"/>
        <v>3185</v>
      </c>
      <c r="D19" s="93">
        <f>SUM(D20:D24)</f>
        <v>2196</v>
      </c>
      <c r="E19" s="93">
        <f>SUM(E20:E24)</f>
        <v>869</v>
      </c>
      <c r="F19" s="93">
        <f>SUM(F20:F24)</f>
        <v>2</v>
      </c>
      <c r="G19" s="93">
        <f>SUM(G20:G24)</f>
        <v>57</v>
      </c>
      <c r="H19" s="93">
        <f>SUM(H20:H24)</f>
        <v>61</v>
      </c>
      <c r="I19" s="93">
        <f t="shared" si="2"/>
        <v>7729</v>
      </c>
      <c r="J19" s="93">
        <f>SUM(J20:J24)</f>
        <v>2451</v>
      </c>
      <c r="K19" s="93">
        <f>SUM(K20:K24)</f>
        <v>3</v>
      </c>
      <c r="L19" s="94">
        <f>SUM(L20:L24)</f>
        <v>5275</v>
      </c>
      <c r="M19" s="95">
        <f>SUM(M20:M24)</f>
        <v>78</v>
      </c>
    </row>
    <row r="20" spans="1:13" ht="15.75" customHeight="1" x14ac:dyDescent="0.15">
      <c r="A20" s="89" t="s">
        <v>30</v>
      </c>
      <c r="B20" s="11">
        <f t="shared" si="0"/>
        <v>7152</v>
      </c>
      <c r="C20" s="11">
        <f t="shared" si="1"/>
        <v>2010</v>
      </c>
      <c r="D20" s="11">
        <v>1377</v>
      </c>
      <c r="E20" s="11">
        <v>547</v>
      </c>
      <c r="F20" s="11">
        <v>2</v>
      </c>
      <c r="G20" s="11">
        <v>41</v>
      </c>
      <c r="H20" s="11">
        <v>43</v>
      </c>
      <c r="I20" s="11">
        <f t="shared" si="2"/>
        <v>5085</v>
      </c>
      <c r="J20" s="11">
        <v>1563</v>
      </c>
      <c r="K20" s="11">
        <v>1</v>
      </c>
      <c r="L20" s="10">
        <v>3521</v>
      </c>
      <c r="M20" s="9">
        <v>57</v>
      </c>
    </row>
    <row r="21" spans="1:13" ht="15.75" customHeight="1" x14ac:dyDescent="0.15">
      <c r="A21" s="89" t="s">
        <v>29</v>
      </c>
      <c r="B21" s="11">
        <f t="shared" si="0"/>
        <v>642</v>
      </c>
      <c r="C21" s="11">
        <f t="shared" si="1"/>
        <v>132</v>
      </c>
      <c r="D21" s="11">
        <v>78</v>
      </c>
      <c r="E21" s="11">
        <v>48</v>
      </c>
      <c r="F21" s="11">
        <v>0</v>
      </c>
      <c r="G21" s="11">
        <v>5</v>
      </c>
      <c r="H21" s="11">
        <v>1</v>
      </c>
      <c r="I21" s="11">
        <f t="shared" si="2"/>
        <v>509</v>
      </c>
      <c r="J21" s="11">
        <v>171</v>
      </c>
      <c r="K21" s="11">
        <v>0</v>
      </c>
      <c r="L21" s="10">
        <v>338</v>
      </c>
      <c r="M21" s="9">
        <v>1</v>
      </c>
    </row>
    <row r="22" spans="1:13" ht="15.75" customHeight="1" x14ac:dyDescent="0.15">
      <c r="A22" s="89" t="s">
        <v>28</v>
      </c>
      <c r="B22" s="11">
        <f t="shared" si="0"/>
        <v>974</v>
      </c>
      <c r="C22" s="11">
        <f t="shared" si="1"/>
        <v>359</v>
      </c>
      <c r="D22" s="11">
        <v>246</v>
      </c>
      <c r="E22" s="11">
        <v>104</v>
      </c>
      <c r="F22" s="11">
        <v>0</v>
      </c>
      <c r="G22" s="11">
        <v>3</v>
      </c>
      <c r="H22" s="11">
        <v>6</v>
      </c>
      <c r="I22" s="11">
        <f t="shared" si="2"/>
        <v>611</v>
      </c>
      <c r="J22" s="11">
        <v>194</v>
      </c>
      <c r="K22" s="11">
        <v>0</v>
      </c>
      <c r="L22" s="10">
        <v>417</v>
      </c>
      <c r="M22" s="9">
        <v>4</v>
      </c>
    </row>
    <row r="23" spans="1:13" ht="15.75" customHeight="1" x14ac:dyDescent="0.15">
      <c r="A23" s="89" t="s">
        <v>27</v>
      </c>
      <c r="B23" s="11">
        <f t="shared" si="0"/>
        <v>810</v>
      </c>
      <c r="C23" s="11">
        <f t="shared" si="1"/>
        <v>293</v>
      </c>
      <c r="D23" s="11">
        <v>203</v>
      </c>
      <c r="E23" s="11">
        <v>88</v>
      </c>
      <c r="F23" s="11">
        <v>0</v>
      </c>
      <c r="G23" s="11">
        <v>1</v>
      </c>
      <c r="H23" s="11">
        <v>1</v>
      </c>
      <c r="I23" s="11">
        <f t="shared" si="2"/>
        <v>513</v>
      </c>
      <c r="J23" s="11">
        <v>183</v>
      </c>
      <c r="K23" s="11">
        <v>0</v>
      </c>
      <c r="L23" s="10">
        <v>330</v>
      </c>
      <c r="M23" s="9">
        <v>4</v>
      </c>
    </row>
    <row r="24" spans="1:13" ht="15.75" customHeight="1" x14ac:dyDescent="0.15">
      <c r="A24" s="90" t="s">
        <v>26</v>
      </c>
      <c r="B24" s="15">
        <f t="shared" si="0"/>
        <v>1414</v>
      </c>
      <c r="C24" s="15">
        <f t="shared" si="1"/>
        <v>391</v>
      </c>
      <c r="D24" s="15">
        <v>292</v>
      </c>
      <c r="E24" s="15">
        <v>82</v>
      </c>
      <c r="F24" s="15">
        <v>0</v>
      </c>
      <c r="G24" s="15">
        <v>7</v>
      </c>
      <c r="H24" s="15">
        <v>10</v>
      </c>
      <c r="I24" s="15">
        <f t="shared" si="2"/>
        <v>1011</v>
      </c>
      <c r="J24" s="15">
        <v>340</v>
      </c>
      <c r="K24" s="15">
        <v>2</v>
      </c>
      <c r="L24" s="14">
        <v>669</v>
      </c>
      <c r="M24" s="13">
        <v>12</v>
      </c>
    </row>
    <row r="25" spans="1:13" ht="15.75" customHeight="1" x14ac:dyDescent="0.15">
      <c r="A25" s="12" t="s">
        <v>58</v>
      </c>
      <c r="B25" s="93">
        <f t="shared" si="0"/>
        <v>8441</v>
      </c>
      <c r="C25" s="93">
        <f t="shared" si="1"/>
        <v>1506</v>
      </c>
      <c r="D25" s="93">
        <f>SUM(D26:D30)</f>
        <v>1021</v>
      </c>
      <c r="E25" s="93">
        <f>SUM(E26:E30)</f>
        <v>410</v>
      </c>
      <c r="F25" s="93">
        <f>SUM(F26:F30)</f>
        <v>0</v>
      </c>
      <c r="G25" s="93">
        <f>SUM(G26:G30)</f>
        <v>44</v>
      </c>
      <c r="H25" s="93">
        <f>SUM(H26:H30)</f>
        <v>31</v>
      </c>
      <c r="I25" s="93">
        <f t="shared" si="2"/>
        <v>6869</v>
      </c>
      <c r="J25" s="93">
        <f>SUM(J26:J30)</f>
        <v>1849</v>
      </c>
      <c r="K25" s="93">
        <f>SUM(K26:K30)</f>
        <v>0</v>
      </c>
      <c r="L25" s="94">
        <f>SUM(L26:L30)</f>
        <v>5020</v>
      </c>
      <c r="M25" s="95">
        <f>SUM(M26:M30)</f>
        <v>66</v>
      </c>
    </row>
    <row r="26" spans="1:13" ht="15.75" customHeight="1" x14ac:dyDescent="0.15">
      <c r="A26" s="89" t="s">
        <v>30</v>
      </c>
      <c r="B26" s="11">
        <f t="shared" si="0"/>
        <v>5411</v>
      </c>
      <c r="C26" s="11">
        <f t="shared" si="1"/>
        <v>917</v>
      </c>
      <c r="D26" s="11">
        <v>617</v>
      </c>
      <c r="E26" s="11">
        <v>253</v>
      </c>
      <c r="F26" s="11">
        <v>0</v>
      </c>
      <c r="G26" s="11">
        <v>28</v>
      </c>
      <c r="H26" s="11">
        <v>19</v>
      </c>
      <c r="I26" s="11">
        <f t="shared" si="2"/>
        <v>4449</v>
      </c>
      <c r="J26" s="11">
        <v>1200</v>
      </c>
      <c r="K26" s="11">
        <v>0</v>
      </c>
      <c r="L26" s="10">
        <v>3249</v>
      </c>
      <c r="M26" s="9">
        <v>45</v>
      </c>
    </row>
    <row r="27" spans="1:13" ht="15.75" customHeight="1" x14ac:dyDescent="0.15">
      <c r="A27" s="89" t="s">
        <v>29</v>
      </c>
      <c r="B27" s="11">
        <f t="shared" si="0"/>
        <v>449</v>
      </c>
      <c r="C27" s="11">
        <f t="shared" si="1"/>
        <v>58</v>
      </c>
      <c r="D27" s="11">
        <v>33</v>
      </c>
      <c r="E27" s="11">
        <v>21</v>
      </c>
      <c r="F27" s="11">
        <v>0</v>
      </c>
      <c r="G27" s="11">
        <v>1</v>
      </c>
      <c r="H27" s="11">
        <v>3</v>
      </c>
      <c r="I27" s="11">
        <f t="shared" si="2"/>
        <v>389</v>
      </c>
      <c r="J27" s="11">
        <v>102</v>
      </c>
      <c r="K27" s="11">
        <v>0</v>
      </c>
      <c r="L27" s="10">
        <v>287</v>
      </c>
      <c r="M27" s="9">
        <v>2</v>
      </c>
    </row>
    <row r="28" spans="1:13" ht="15.75" customHeight="1" x14ac:dyDescent="0.15">
      <c r="A28" s="89" t="s">
        <v>28</v>
      </c>
      <c r="B28" s="11">
        <f t="shared" si="0"/>
        <v>759</v>
      </c>
      <c r="C28" s="11">
        <f t="shared" si="1"/>
        <v>198</v>
      </c>
      <c r="D28" s="11">
        <v>137</v>
      </c>
      <c r="E28" s="11">
        <v>51</v>
      </c>
      <c r="F28" s="11">
        <v>0</v>
      </c>
      <c r="G28" s="11">
        <v>8</v>
      </c>
      <c r="H28" s="11">
        <v>2</v>
      </c>
      <c r="I28" s="11">
        <f t="shared" si="2"/>
        <v>557</v>
      </c>
      <c r="J28" s="11">
        <v>152</v>
      </c>
      <c r="K28" s="11">
        <v>0</v>
      </c>
      <c r="L28" s="10">
        <v>405</v>
      </c>
      <c r="M28" s="9">
        <v>4</v>
      </c>
    </row>
    <row r="29" spans="1:13" ht="15.75" customHeight="1" x14ac:dyDescent="0.15">
      <c r="A29" s="89" t="s">
        <v>27</v>
      </c>
      <c r="B29" s="11">
        <f t="shared" si="0"/>
        <v>689</v>
      </c>
      <c r="C29" s="11">
        <f t="shared" si="1"/>
        <v>154</v>
      </c>
      <c r="D29" s="11">
        <v>114</v>
      </c>
      <c r="E29" s="11">
        <v>35</v>
      </c>
      <c r="F29" s="11">
        <v>0</v>
      </c>
      <c r="G29" s="11">
        <v>2</v>
      </c>
      <c r="H29" s="11">
        <v>3</v>
      </c>
      <c r="I29" s="11">
        <f t="shared" si="2"/>
        <v>528</v>
      </c>
      <c r="J29" s="11">
        <v>158</v>
      </c>
      <c r="K29" s="11">
        <v>0</v>
      </c>
      <c r="L29" s="10">
        <v>370</v>
      </c>
      <c r="M29" s="9">
        <v>7</v>
      </c>
    </row>
    <row r="30" spans="1:13" ht="15.75" customHeight="1" x14ac:dyDescent="0.15">
      <c r="A30" s="90" t="s">
        <v>26</v>
      </c>
      <c r="B30" s="15">
        <f t="shared" si="0"/>
        <v>1133</v>
      </c>
      <c r="C30" s="15">
        <f t="shared" si="1"/>
        <v>179</v>
      </c>
      <c r="D30" s="15">
        <v>120</v>
      </c>
      <c r="E30" s="15">
        <v>50</v>
      </c>
      <c r="F30" s="15">
        <v>0</v>
      </c>
      <c r="G30" s="15">
        <v>5</v>
      </c>
      <c r="H30" s="15">
        <v>4</v>
      </c>
      <c r="I30" s="15">
        <f t="shared" si="2"/>
        <v>946</v>
      </c>
      <c r="J30" s="15">
        <v>237</v>
      </c>
      <c r="K30" s="15">
        <v>0</v>
      </c>
      <c r="L30" s="14">
        <v>709</v>
      </c>
      <c r="M30" s="13">
        <v>8</v>
      </c>
    </row>
    <row r="31" spans="1:13" ht="15.75" customHeight="1" x14ac:dyDescent="0.15">
      <c r="A31" s="12" t="s">
        <v>57</v>
      </c>
      <c r="B31" s="93">
        <f t="shared" si="0"/>
        <v>6063</v>
      </c>
      <c r="C31" s="93">
        <f t="shared" si="1"/>
        <v>689</v>
      </c>
      <c r="D31" s="93">
        <f>SUM(D32:D36)</f>
        <v>474</v>
      </c>
      <c r="E31" s="93">
        <f>SUM(E32:E36)</f>
        <v>182</v>
      </c>
      <c r="F31" s="93">
        <f>SUM(F32:F36)</f>
        <v>2</v>
      </c>
      <c r="G31" s="93">
        <f>SUM(G32:G36)</f>
        <v>20</v>
      </c>
      <c r="H31" s="93">
        <f>SUM(H32:H36)</f>
        <v>11</v>
      </c>
      <c r="I31" s="93">
        <f t="shared" si="2"/>
        <v>5332</v>
      </c>
      <c r="J31" s="93">
        <f>SUM(J32:J36)</f>
        <v>1050</v>
      </c>
      <c r="K31" s="93">
        <f>SUM(K32:K36)</f>
        <v>0</v>
      </c>
      <c r="L31" s="94">
        <f>SUM(L32:L36)</f>
        <v>4282</v>
      </c>
      <c r="M31" s="95">
        <f>SUM(M32:M36)</f>
        <v>42</v>
      </c>
    </row>
    <row r="32" spans="1:13" ht="15.75" customHeight="1" x14ac:dyDescent="0.15">
      <c r="A32" s="89" t="s">
        <v>30</v>
      </c>
      <c r="B32" s="11">
        <f t="shared" si="0"/>
        <v>3943</v>
      </c>
      <c r="C32" s="11">
        <f t="shared" si="1"/>
        <v>427</v>
      </c>
      <c r="D32" s="11">
        <v>285</v>
      </c>
      <c r="E32" s="11">
        <v>118</v>
      </c>
      <c r="F32" s="11">
        <v>1</v>
      </c>
      <c r="G32" s="11">
        <v>13</v>
      </c>
      <c r="H32" s="11">
        <v>10</v>
      </c>
      <c r="I32" s="11">
        <f t="shared" si="2"/>
        <v>3489</v>
      </c>
      <c r="J32" s="11">
        <v>686</v>
      </c>
      <c r="K32" s="11">
        <v>0</v>
      </c>
      <c r="L32" s="10">
        <v>2803</v>
      </c>
      <c r="M32" s="9">
        <v>27</v>
      </c>
    </row>
    <row r="33" spans="1:13" ht="15.75" customHeight="1" x14ac:dyDescent="0.15">
      <c r="A33" s="89" t="s">
        <v>29</v>
      </c>
      <c r="B33" s="11">
        <f t="shared" si="0"/>
        <v>280</v>
      </c>
      <c r="C33" s="11">
        <f t="shared" si="1"/>
        <v>19</v>
      </c>
      <c r="D33" s="11">
        <v>7</v>
      </c>
      <c r="E33" s="11">
        <v>11</v>
      </c>
      <c r="F33" s="11">
        <v>1</v>
      </c>
      <c r="G33" s="11">
        <v>0</v>
      </c>
      <c r="H33" s="11">
        <v>0</v>
      </c>
      <c r="I33" s="11">
        <f t="shared" si="2"/>
        <v>260</v>
      </c>
      <c r="J33" s="11">
        <v>41</v>
      </c>
      <c r="K33" s="11">
        <v>0</v>
      </c>
      <c r="L33" s="10">
        <v>219</v>
      </c>
      <c r="M33" s="9">
        <v>1</v>
      </c>
    </row>
    <row r="34" spans="1:13" ht="15.75" customHeight="1" x14ac:dyDescent="0.15">
      <c r="A34" s="89" t="s">
        <v>28</v>
      </c>
      <c r="B34" s="11">
        <f t="shared" si="0"/>
        <v>507</v>
      </c>
      <c r="C34" s="11">
        <f t="shared" si="1"/>
        <v>93</v>
      </c>
      <c r="D34" s="11">
        <v>70</v>
      </c>
      <c r="E34" s="11">
        <v>21</v>
      </c>
      <c r="F34" s="11">
        <v>0</v>
      </c>
      <c r="G34" s="11">
        <v>2</v>
      </c>
      <c r="H34" s="11">
        <v>0</v>
      </c>
      <c r="I34" s="11">
        <f t="shared" si="2"/>
        <v>410</v>
      </c>
      <c r="J34" s="11">
        <v>72</v>
      </c>
      <c r="K34" s="11">
        <v>0</v>
      </c>
      <c r="L34" s="10">
        <v>338</v>
      </c>
      <c r="M34" s="9">
        <v>4</v>
      </c>
    </row>
    <row r="35" spans="1:13" ht="15.75" customHeight="1" x14ac:dyDescent="0.15">
      <c r="A35" s="89" t="s">
        <v>27</v>
      </c>
      <c r="B35" s="11">
        <f t="shared" si="0"/>
        <v>514</v>
      </c>
      <c r="C35" s="11">
        <f t="shared" si="1"/>
        <v>69</v>
      </c>
      <c r="D35" s="11">
        <v>54</v>
      </c>
      <c r="E35" s="11">
        <v>12</v>
      </c>
      <c r="F35" s="11">
        <v>0</v>
      </c>
      <c r="G35" s="11">
        <v>3</v>
      </c>
      <c r="H35" s="11">
        <v>0</v>
      </c>
      <c r="I35" s="11">
        <f t="shared" si="2"/>
        <v>443</v>
      </c>
      <c r="J35" s="11">
        <v>96</v>
      </c>
      <c r="K35" s="11">
        <v>0</v>
      </c>
      <c r="L35" s="10">
        <v>347</v>
      </c>
      <c r="M35" s="9">
        <v>2</v>
      </c>
    </row>
    <row r="36" spans="1:13" ht="15.75" customHeight="1" x14ac:dyDescent="0.15">
      <c r="A36" s="90" t="s">
        <v>26</v>
      </c>
      <c r="B36" s="15">
        <f t="shared" si="0"/>
        <v>819</v>
      </c>
      <c r="C36" s="15">
        <f t="shared" si="1"/>
        <v>81</v>
      </c>
      <c r="D36" s="15">
        <v>58</v>
      </c>
      <c r="E36" s="15">
        <v>20</v>
      </c>
      <c r="F36" s="15">
        <v>0</v>
      </c>
      <c r="G36" s="15">
        <v>2</v>
      </c>
      <c r="H36" s="15">
        <v>1</v>
      </c>
      <c r="I36" s="15">
        <f t="shared" si="2"/>
        <v>730</v>
      </c>
      <c r="J36" s="15">
        <v>155</v>
      </c>
      <c r="K36" s="15">
        <v>0</v>
      </c>
      <c r="L36" s="14">
        <v>575</v>
      </c>
      <c r="M36" s="13">
        <v>8</v>
      </c>
    </row>
    <row r="37" spans="1:13" ht="15.75" customHeight="1" x14ac:dyDescent="0.15">
      <c r="A37" s="12" t="s">
        <v>56</v>
      </c>
      <c r="B37" s="93">
        <f t="shared" si="0"/>
        <v>5986</v>
      </c>
      <c r="C37" s="93">
        <f t="shared" si="1"/>
        <v>317</v>
      </c>
      <c r="D37" s="93">
        <f>SUM(D38:D42)</f>
        <v>218</v>
      </c>
      <c r="E37" s="93">
        <f>SUM(E38:E42)</f>
        <v>83</v>
      </c>
      <c r="F37" s="93">
        <f>SUM(F38:F42)</f>
        <v>0</v>
      </c>
      <c r="G37" s="93">
        <f>SUM(G38:G42)</f>
        <v>11</v>
      </c>
      <c r="H37" s="93">
        <f>SUM(H38:H42)</f>
        <v>5</v>
      </c>
      <c r="I37" s="93">
        <f t="shared" si="2"/>
        <v>5644</v>
      </c>
      <c r="J37" s="93">
        <f>SUM(J38:J42)</f>
        <v>605</v>
      </c>
      <c r="K37" s="93">
        <f>SUM(K38:K42)</f>
        <v>0</v>
      </c>
      <c r="L37" s="94">
        <f>SUM(L38:L42)</f>
        <v>5039</v>
      </c>
      <c r="M37" s="95">
        <f>SUM(M38:M42)</f>
        <v>25</v>
      </c>
    </row>
    <row r="38" spans="1:13" ht="15.75" customHeight="1" x14ac:dyDescent="0.15">
      <c r="A38" s="89" t="s">
        <v>30</v>
      </c>
      <c r="B38" s="11">
        <f t="shared" si="0"/>
        <v>3698</v>
      </c>
      <c r="C38" s="11">
        <f t="shared" si="1"/>
        <v>173</v>
      </c>
      <c r="D38" s="11">
        <v>126</v>
      </c>
      <c r="E38" s="11">
        <v>39</v>
      </c>
      <c r="F38" s="11">
        <v>0</v>
      </c>
      <c r="G38" s="11">
        <v>6</v>
      </c>
      <c r="H38" s="11">
        <v>2</v>
      </c>
      <c r="I38" s="11">
        <f t="shared" si="2"/>
        <v>3506</v>
      </c>
      <c r="J38" s="11">
        <v>369</v>
      </c>
      <c r="K38" s="11">
        <v>0</v>
      </c>
      <c r="L38" s="10">
        <v>3137</v>
      </c>
      <c r="M38" s="9">
        <v>19</v>
      </c>
    </row>
    <row r="39" spans="1:13" ht="15.75" customHeight="1" x14ac:dyDescent="0.15">
      <c r="A39" s="89" t="s">
        <v>29</v>
      </c>
      <c r="B39" s="11">
        <f t="shared" si="0"/>
        <v>383</v>
      </c>
      <c r="C39" s="11">
        <f t="shared" si="1"/>
        <v>8</v>
      </c>
      <c r="D39" s="11">
        <v>4</v>
      </c>
      <c r="E39" s="11">
        <v>3</v>
      </c>
      <c r="F39" s="11">
        <v>0</v>
      </c>
      <c r="G39" s="11">
        <v>0</v>
      </c>
      <c r="H39" s="11">
        <v>1</v>
      </c>
      <c r="I39" s="11">
        <f t="shared" si="2"/>
        <v>375</v>
      </c>
      <c r="J39" s="11">
        <v>29</v>
      </c>
      <c r="K39" s="11">
        <v>0</v>
      </c>
      <c r="L39" s="10">
        <v>346</v>
      </c>
      <c r="M39" s="9">
        <v>0</v>
      </c>
    </row>
    <row r="40" spans="1:13" ht="15.75" customHeight="1" x14ac:dyDescent="0.15">
      <c r="A40" s="89" t="s">
        <v>28</v>
      </c>
      <c r="B40" s="11">
        <f t="shared" si="0"/>
        <v>615</v>
      </c>
      <c r="C40" s="11">
        <f t="shared" si="1"/>
        <v>57</v>
      </c>
      <c r="D40" s="11">
        <v>37</v>
      </c>
      <c r="E40" s="11">
        <v>16</v>
      </c>
      <c r="F40" s="11">
        <v>0</v>
      </c>
      <c r="G40" s="11">
        <v>2</v>
      </c>
      <c r="H40" s="11">
        <v>2</v>
      </c>
      <c r="I40" s="11">
        <f t="shared" si="2"/>
        <v>554</v>
      </c>
      <c r="J40" s="11">
        <v>65</v>
      </c>
      <c r="K40" s="11">
        <v>0</v>
      </c>
      <c r="L40" s="10">
        <v>489</v>
      </c>
      <c r="M40" s="9">
        <v>4</v>
      </c>
    </row>
    <row r="41" spans="1:13" ht="15.75" customHeight="1" x14ac:dyDescent="0.15">
      <c r="A41" s="89" t="s">
        <v>27</v>
      </c>
      <c r="B41" s="11">
        <f t="shared" si="0"/>
        <v>564</v>
      </c>
      <c r="C41" s="11">
        <f t="shared" si="1"/>
        <v>41</v>
      </c>
      <c r="D41" s="11">
        <v>23</v>
      </c>
      <c r="E41" s="11">
        <v>16</v>
      </c>
      <c r="F41" s="11">
        <v>0</v>
      </c>
      <c r="G41" s="11">
        <v>2</v>
      </c>
      <c r="H41" s="11">
        <v>0</v>
      </c>
      <c r="I41" s="11">
        <f t="shared" si="2"/>
        <v>523</v>
      </c>
      <c r="J41" s="11">
        <v>71</v>
      </c>
      <c r="K41" s="11">
        <v>0</v>
      </c>
      <c r="L41" s="10">
        <v>452</v>
      </c>
      <c r="M41" s="9">
        <v>0</v>
      </c>
    </row>
    <row r="42" spans="1:13" ht="15.75" customHeight="1" x14ac:dyDescent="0.15">
      <c r="A42" s="90" t="s">
        <v>26</v>
      </c>
      <c r="B42" s="15">
        <f t="shared" si="0"/>
        <v>726</v>
      </c>
      <c r="C42" s="15">
        <f t="shared" si="1"/>
        <v>38</v>
      </c>
      <c r="D42" s="15">
        <v>28</v>
      </c>
      <c r="E42" s="15">
        <v>9</v>
      </c>
      <c r="F42" s="15">
        <v>0</v>
      </c>
      <c r="G42" s="15">
        <v>1</v>
      </c>
      <c r="H42" s="15">
        <v>0</v>
      </c>
      <c r="I42" s="15">
        <f t="shared" si="2"/>
        <v>686</v>
      </c>
      <c r="J42" s="15">
        <v>71</v>
      </c>
      <c r="K42" s="15">
        <v>0</v>
      </c>
      <c r="L42" s="14">
        <v>615</v>
      </c>
      <c r="M42" s="13">
        <v>2</v>
      </c>
    </row>
    <row r="43" spans="1:13" ht="15.75" customHeight="1" thickBot="1" x14ac:dyDescent="0.2">
      <c r="A43" s="21" t="s">
        <v>55</v>
      </c>
      <c r="B43" s="96">
        <v>155459</v>
      </c>
      <c r="C43" s="96">
        <v>96931</v>
      </c>
      <c r="D43" s="96">
        <v>76708</v>
      </c>
      <c r="E43" s="96">
        <v>14586</v>
      </c>
      <c r="F43" s="96">
        <v>1134</v>
      </c>
      <c r="G43" s="96">
        <v>1261</v>
      </c>
      <c r="H43" s="96">
        <v>3242</v>
      </c>
      <c r="I43" s="96">
        <v>55476</v>
      </c>
      <c r="J43" s="96">
        <v>20212</v>
      </c>
      <c r="K43" s="96">
        <v>8796</v>
      </c>
      <c r="L43" s="96">
        <v>26468</v>
      </c>
      <c r="M43" s="97">
        <v>3052</v>
      </c>
    </row>
    <row r="44" spans="1:13" ht="15" customHeight="1" x14ac:dyDescent="0.15">
      <c r="A44" s="167" t="s">
        <v>200</v>
      </c>
      <c r="J44" s="92"/>
      <c r="M44" s="144" t="s">
        <v>54</v>
      </c>
    </row>
    <row r="45" spans="1:13" ht="15" customHeight="1" x14ac:dyDescent="0.15"/>
    <row r="46" spans="1:13" ht="15" customHeight="1" x14ac:dyDescent="0.15"/>
    <row r="47" spans="1:13" ht="15" customHeight="1" x14ac:dyDescent="0.15"/>
    <row r="48" spans="1:13" ht="15" customHeight="1" x14ac:dyDescent="0.15"/>
  </sheetData>
  <mergeCells count="14">
    <mergeCell ref="A2:M2"/>
    <mergeCell ref="K5:K6"/>
    <mergeCell ref="L5:L6"/>
    <mergeCell ref="L3:M3"/>
    <mergeCell ref="A3:D3"/>
    <mergeCell ref="A4:A6"/>
    <mergeCell ref="B4:B6"/>
    <mergeCell ref="C4:H4"/>
    <mergeCell ref="I4:L4"/>
    <mergeCell ref="C5:C6"/>
    <mergeCell ref="D5:G5"/>
    <mergeCell ref="H5:H6"/>
    <mergeCell ref="I5:I6"/>
    <mergeCell ref="J5:J6"/>
  </mergeCells>
  <phoneticPr fontId="3"/>
  <printOptions horizontalCentered="1"/>
  <pageMargins left="0.51181102362204722" right="0.51181102362204722" top="0.47244094488188981" bottom="0.39370078740157483" header="0.51181102362204722" footer="0.51181102362204722"/>
  <pageSetup paperSize="9" scale="89" orientation="portrait" r:id="rId1"/>
  <headerFooter scaleWithDoc="0" alignWithMargins="0">
    <oddHeader>&amp;L労働－２５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zoomScaleSheetLayoutView="100" workbookViewId="0"/>
  </sheetViews>
  <sheetFormatPr defaultColWidth="5.375" defaultRowHeight="13.5" x14ac:dyDescent="0.15"/>
  <cols>
    <col min="1" max="1" width="4.375" style="22" customWidth="1"/>
    <col min="2" max="2" width="13.875" style="22" customWidth="1"/>
    <col min="3" max="3" width="9.125" style="22" customWidth="1"/>
    <col min="4" max="12" width="8.25" style="22" customWidth="1"/>
    <col min="13" max="13" width="4.625" style="22" customWidth="1"/>
    <col min="14" max="16384" width="5.375" style="22"/>
  </cols>
  <sheetData>
    <row r="1" spans="1:13" s="5" customFormat="1" ht="26.1" customHeight="1" x14ac:dyDescent="0.15">
      <c r="A1" s="86" t="s">
        <v>184</v>
      </c>
    </row>
    <row r="2" spans="1:13" s="5" customForma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2.5" customHeight="1" thickBot="1" x14ac:dyDescent="0.2">
      <c r="A3" s="98" t="s">
        <v>188</v>
      </c>
      <c r="C3" s="51"/>
      <c r="L3" s="131" t="s">
        <v>197</v>
      </c>
    </row>
    <row r="4" spans="1:13" ht="15" customHeight="1" x14ac:dyDescent="0.15">
      <c r="A4" s="206" t="s">
        <v>83</v>
      </c>
      <c r="B4" s="207"/>
      <c r="C4" s="210" t="s">
        <v>195</v>
      </c>
      <c r="D4" s="212" t="s">
        <v>82</v>
      </c>
      <c r="E4" s="210"/>
      <c r="F4" s="210"/>
      <c r="G4" s="210"/>
      <c r="H4" s="210" t="s">
        <v>81</v>
      </c>
      <c r="I4" s="200" t="s">
        <v>179</v>
      </c>
      <c r="J4" s="200" t="s">
        <v>180</v>
      </c>
      <c r="K4" s="202" t="s">
        <v>181</v>
      </c>
      <c r="L4" s="204" t="s">
        <v>182</v>
      </c>
      <c r="M4" s="75"/>
    </row>
    <row r="5" spans="1:13" ht="15" customHeight="1" x14ac:dyDescent="0.15">
      <c r="A5" s="208"/>
      <c r="B5" s="209"/>
      <c r="C5" s="211"/>
      <c r="D5" s="50" t="s">
        <v>48</v>
      </c>
      <c r="E5" s="85" t="s">
        <v>77</v>
      </c>
      <c r="F5" s="85" t="s">
        <v>76</v>
      </c>
      <c r="G5" s="85" t="s">
        <v>75</v>
      </c>
      <c r="H5" s="211"/>
      <c r="I5" s="201"/>
      <c r="J5" s="201"/>
      <c r="K5" s="203"/>
      <c r="L5" s="205"/>
    </row>
    <row r="6" spans="1:13" ht="15" customHeight="1" x14ac:dyDescent="0.15">
      <c r="A6" s="195" t="s">
        <v>74</v>
      </c>
      <c r="B6" s="49" t="s">
        <v>73</v>
      </c>
      <c r="C6" s="79">
        <f t="shared" ref="C6:L6" si="0">SUM(C7:C11)</f>
        <v>4918</v>
      </c>
      <c r="D6" s="79">
        <f t="shared" si="0"/>
        <v>1118</v>
      </c>
      <c r="E6" s="79">
        <f t="shared" si="0"/>
        <v>216</v>
      </c>
      <c r="F6" s="79">
        <f t="shared" si="0"/>
        <v>6</v>
      </c>
      <c r="G6" s="79">
        <f t="shared" si="0"/>
        <v>896</v>
      </c>
      <c r="H6" s="79">
        <f t="shared" si="0"/>
        <v>55</v>
      </c>
      <c r="I6" s="79">
        <f t="shared" si="0"/>
        <v>361</v>
      </c>
      <c r="J6" s="79">
        <f t="shared" si="0"/>
        <v>1511</v>
      </c>
      <c r="K6" s="79">
        <f t="shared" si="0"/>
        <v>1867</v>
      </c>
      <c r="L6" s="83">
        <f t="shared" si="0"/>
        <v>0</v>
      </c>
      <c r="M6" s="75"/>
    </row>
    <row r="7" spans="1:13" ht="15" customHeight="1" x14ac:dyDescent="0.15">
      <c r="A7" s="195"/>
      <c r="B7" s="99" t="s">
        <v>30</v>
      </c>
      <c r="C7" s="30">
        <v>2591</v>
      </c>
      <c r="D7" s="30">
        <v>732</v>
      </c>
      <c r="E7" s="30">
        <v>145</v>
      </c>
      <c r="F7" s="30">
        <v>5</v>
      </c>
      <c r="G7" s="30">
        <v>582</v>
      </c>
      <c r="H7" s="30">
        <v>26</v>
      </c>
      <c r="I7" s="30">
        <v>198</v>
      </c>
      <c r="J7" s="30">
        <v>742</v>
      </c>
      <c r="K7" s="30">
        <v>892</v>
      </c>
      <c r="L7" s="29">
        <v>0</v>
      </c>
      <c r="M7" s="75"/>
    </row>
    <row r="8" spans="1:13" ht="15" customHeight="1" x14ac:dyDescent="0.15">
      <c r="A8" s="195"/>
      <c r="B8" s="99" t="s">
        <v>29</v>
      </c>
      <c r="C8" s="30">
        <v>170</v>
      </c>
      <c r="D8" s="30">
        <f>SUM(E8:G8)</f>
        <v>35</v>
      </c>
      <c r="E8" s="30">
        <v>7</v>
      </c>
      <c r="F8" s="30">
        <v>0</v>
      </c>
      <c r="G8" s="30">
        <v>28</v>
      </c>
      <c r="H8" s="30">
        <v>5</v>
      </c>
      <c r="I8" s="30">
        <v>4</v>
      </c>
      <c r="J8" s="30">
        <v>71</v>
      </c>
      <c r="K8" s="30">
        <v>55</v>
      </c>
      <c r="L8" s="29">
        <v>0</v>
      </c>
      <c r="M8" s="75"/>
    </row>
    <row r="9" spans="1:13" ht="15" customHeight="1" x14ac:dyDescent="0.15">
      <c r="A9" s="195"/>
      <c r="B9" s="99" t="s">
        <v>28</v>
      </c>
      <c r="C9" s="30">
        <v>1036</v>
      </c>
      <c r="D9" s="30">
        <f>SUM(E9:G9)</f>
        <v>153</v>
      </c>
      <c r="E9" s="30">
        <v>30</v>
      </c>
      <c r="F9" s="30">
        <v>1</v>
      </c>
      <c r="G9" s="30">
        <v>122</v>
      </c>
      <c r="H9" s="30">
        <v>5</v>
      </c>
      <c r="I9" s="30">
        <v>81</v>
      </c>
      <c r="J9" s="30">
        <v>335</v>
      </c>
      <c r="K9" s="30">
        <v>460</v>
      </c>
      <c r="L9" s="29">
        <v>0</v>
      </c>
      <c r="M9" s="75"/>
    </row>
    <row r="10" spans="1:13" ht="15" customHeight="1" x14ac:dyDescent="0.15">
      <c r="A10" s="195"/>
      <c r="B10" s="99" t="s">
        <v>27</v>
      </c>
      <c r="C10" s="30">
        <v>642</v>
      </c>
      <c r="D10" s="30">
        <f>SUM(E10:G10)</f>
        <v>81</v>
      </c>
      <c r="E10" s="30">
        <v>19</v>
      </c>
      <c r="F10" s="30">
        <v>0</v>
      </c>
      <c r="G10" s="30">
        <v>62</v>
      </c>
      <c r="H10" s="30">
        <v>15</v>
      </c>
      <c r="I10" s="30">
        <v>46</v>
      </c>
      <c r="J10" s="30">
        <v>208</v>
      </c>
      <c r="K10" s="30">
        <v>291</v>
      </c>
      <c r="L10" s="29">
        <v>0</v>
      </c>
      <c r="M10" s="75"/>
    </row>
    <row r="11" spans="1:13" ht="15" customHeight="1" x14ac:dyDescent="0.15">
      <c r="A11" s="195"/>
      <c r="B11" s="100" t="s">
        <v>26</v>
      </c>
      <c r="C11" s="46">
        <v>479</v>
      </c>
      <c r="D11" s="30">
        <f>SUM(E11:G11)</f>
        <v>117</v>
      </c>
      <c r="E11" s="46">
        <v>15</v>
      </c>
      <c r="F11" s="46">
        <v>0</v>
      </c>
      <c r="G11" s="46">
        <v>102</v>
      </c>
      <c r="H11" s="46">
        <v>4</v>
      </c>
      <c r="I11" s="46">
        <v>32</v>
      </c>
      <c r="J11" s="46">
        <v>155</v>
      </c>
      <c r="K11" s="46">
        <v>169</v>
      </c>
      <c r="L11" s="44">
        <v>0</v>
      </c>
      <c r="M11" s="75"/>
    </row>
    <row r="12" spans="1:13" ht="15" customHeight="1" x14ac:dyDescent="0.15">
      <c r="A12" s="196"/>
      <c r="B12" s="49" t="s">
        <v>72</v>
      </c>
      <c r="C12" s="79">
        <f t="shared" ref="C12:L12" si="1">SUM(C13:C17)</f>
        <v>25</v>
      </c>
      <c r="D12" s="79">
        <f t="shared" si="1"/>
        <v>18</v>
      </c>
      <c r="E12" s="79">
        <f t="shared" si="1"/>
        <v>14</v>
      </c>
      <c r="F12" s="79">
        <f t="shared" si="1"/>
        <v>0</v>
      </c>
      <c r="G12" s="79">
        <f t="shared" si="1"/>
        <v>4</v>
      </c>
      <c r="H12" s="79">
        <f t="shared" si="1"/>
        <v>2</v>
      </c>
      <c r="I12" s="79">
        <f t="shared" si="1"/>
        <v>1</v>
      </c>
      <c r="J12" s="79">
        <f t="shared" si="1"/>
        <v>2</v>
      </c>
      <c r="K12" s="79">
        <f t="shared" si="1"/>
        <v>1</v>
      </c>
      <c r="L12" s="83">
        <f t="shared" si="1"/>
        <v>0</v>
      </c>
      <c r="M12" s="75"/>
    </row>
    <row r="13" spans="1:13" ht="15" customHeight="1" x14ac:dyDescent="0.15">
      <c r="A13" s="196"/>
      <c r="B13" s="99" t="s">
        <v>30</v>
      </c>
      <c r="C13" s="30">
        <v>17</v>
      </c>
      <c r="D13" s="30">
        <f>SUM(E13:G13)</f>
        <v>11</v>
      </c>
      <c r="E13" s="30">
        <v>10</v>
      </c>
      <c r="F13" s="30">
        <v>0</v>
      </c>
      <c r="G13" s="30">
        <v>1</v>
      </c>
      <c r="H13" s="30">
        <v>2</v>
      </c>
      <c r="I13" s="30">
        <v>1</v>
      </c>
      <c r="J13" s="30">
        <v>2</v>
      </c>
      <c r="K13" s="30">
        <v>1</v>
      </c>
      <c r="L13" s="29">
        <v>0</v>
      </c>
      <c r="M13" s="75"/>
    </row>
    <row r="14" spans="1:13" ht="15" customHeight="1" x14ac:dyDescent="0.15">
      <c r="A14" s="196"/>
      <c r="B14" s="99" t="s">
        <v>29</v>
      </c>
      <c r="C14" s="30">
        <v>5</v>
      </c>
      <c r="D14" s="30">
        <f>SUM(E14:G14)</f>
        <v>5</v>
      </c>
      <c r="E14" s="30">
        <v>2</v>
      </c>
      <c r="F14" s="30">
        <v>0</v>
      </c>
      <c r="G14" s="30">
        <v>3</v>
      </c>
      <c r="H14" s="30">
        <v>0</v>
      </c>
      <c r="I14" s="30">
        <v>0</v>
      </c>
      <c r="J14" s="30">
        <v>0</v>
      </c>
      <c r="K14" s="30">
        <v>0</v>
      </c>
      <c r="L14" s="29">
        <v>0</v>
      </c>
      <c r="M14" s="75"/>
    </row>
    <row r="15" spans="1:13" ht="15" customHeight="1" x14ac:dyDescent="0.15">
      <c r="A15" s="196"/>
      <c r="B15" s="99" t="s">
        <v>28</v>
      </c>
      <c r="C15" s="30">
        <v>2</v>
      </c>
      <c r="D15" s="30">
        <f>SUM(E15:G15)</f>
        <v>1</v>
      </c>
      <c r="E15" s="30">
        <v>1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9">
        <v>0</v>
      </c>
      <c r="M15" s="75"/>
    </row>
    <row r="16" spans="1:13" ht="15" customHeight="1" x14ac:dyDescent="0.15">
      <c r="A16" s="196"/>
      <c r="B16" s="99" t="s">
        <v>27</v>
      </c>
      <c r="C16" s="30">
        <v>1</v>
      </c>
      <c r="D16" s="30">
        <f>SUM(E16:G16)</f>
        <v>1</v>
      </c>
      <c r="E16" s="30">
        <v>1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29">
        <v>0</v>
      </c>
      <c r="M16" s="75"/>
    </row>
    <row r="17" spans="1:13" ht="15" customHeight="1" x14ac:dyDescent="0.15">
      <c r="A17" s="196"/>
      <c r="B17" s="100" t="s">
        <v>26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4">
        <v>0</v>
      </c>
      <c r="M17" s="75"/>
    </row>
    <row r="18" spans="1:13" ht="15" customHeight="1" x14ac:dyDescent="0.15">
      <c r="A18" s="196"/>
      <c r="B18" s="48" t="s">
        <v>71</v>
      </c>
      <c r="C18" s="79">
        <f t="shared" ref="C18:L18" si="2">SUM(C19:C23)</f>
        <v>51</v>
      </c>
      <c r="D18" s="79">
        <f t="shared" si="2"/>
        <v>19</v>
      </c>
      <c r="E18" s="79">
        <f t="shared" si="2"/>
        <v>9</v>
      </c>
      <c r="F18" s="79">
        <f t="shared" si="2"/>
        <v>0</v>
      </c>
      <c r="G18" s="79">
        <f t="shared" si="2"/>
        <v>10</v>
      </c>
      <c r="H18" s="79">
        <f t="shared" si="2"/>
        <v>8</v>
      </c>
      <c r="I18" s="79">
        <f t="shared" si="2"/>
        <v>1</v>
      </c>
      <c r="J18" s="79">
        <f t="shared" si="2"/>
        <v>11</v>
      </c>
      <c r="K18" s="79">
        <f t="shared" si="2"/>
        <v>12</v>
      </c>
      <c r="L18" s="83">
        <f t="shared" si="2"/>
        <v>0</v>
      </c>
      <c r="M18" s="75"/>
    </row>
    <row r="19" spans="1:13" ht="15" customHeight="1" x14ac:dyDescent="0.15">
      <c r="A19" s="196"/>
      <c r="B19" s="99" t="s">
        <v>30</v>
      </c>
      <c r="C19" s="30">
        <v>10</v>
      </c>
      <c r="D19" s="30">
        <f>SUM(E19:G19)</f>
        <v>5</v>
      </c>
      <c r="E19" s="30">
        <v>3</v>
      </c>
      <c r="F19" s="30">
        <v>0</v>
      </c>
      <c r="G19" s="30">
        <v>2</v>
      </c>
      <c r="H19" s="30">
        <v>3</v>
      </c>
      <c r="I19" s="30">
        <v>0</v>
      </c>
      <c r="J19" s="30">
        <v>2</v>
      </c>
      <c r="K19" s="30">
        <v>0</v>
      </c>
      <c r="L19" s="29">
        <v>0</v>
      </c>
      <c r="M19" s="75"/>
    </row>
    <row r="20" spans="1:13" ht="15" customHeight="1" x14ac:dyDescent="0.15">
      <c r="A20" s="196"/>
      <c r="B20" s="99" t="s">
        <v>29</v>
      </c>
      <c r="C20" s="30">
        <v>2</v>
      </c>
      <c r="D20" s="30">
        <f>SUM(E20:G20)</f>
        <v>2</v>
      </c>
      <c r="E20" s="30">
        <v>1</v>
      </c>
      <c r="F20" s="30">
        <v>0</v>
      </c>
      <c r="G20" s="30">
        <v>1</v>
      </c>
      <c r="H20" s="30">
        <v>0</v>
      </c>
      <c r="I20" s="30">
        <v>0</v>
      </c>
      <c r="J20" s="30">
        <v>0</v>
      </c>
      <c r="K20" s="30">
        <v>0</v>
      </c>
      <c r="L20" s="29">
        <v>0</v>
      </c>
      <c r="M20" s="75"/>
    </row>
    <row r="21" spans="1:13" ht="15" customHeight="1" x14ac:dyDescent="0.15">
      <c r="A21" s="196"/>
      <c r="B21" s="99" t="s">
        <v>28</v>
      </c>
      <c r="C21" s="30">
        <v>3</v>
      </c>
      <c r="D21" s="30">
        <f>SUM(E21:G21)</f>
        <v>2</v>
      </c>
      <c r="E21" s="30">
        <v>1</v>
      </c>
      <c r="F21" s="30">
        <v>0</v>
      </c>
      <c r="G21" s="30">
        <v>1</v>
      </c>
      <c r="H21" s="30">
        <v>0</v>
      </c>
      <c r="I21" s="30">
        <v>0</v>
      </c>
      <c r="J21" s="30">
        <v>1</v>
      </c>
      <c r="K21" s="30">
        <v>0</v>
      </c>
      <c r="L21" s="29">
        <v>0</v>
      </c>
      <c r="M21" s="75"/>
    </row>
    <row r="22" spans="1:13" ht="15" customHeight="1" x14ac:dyDescent="0.15">
      <c r="A22" s="196"/>
      <c r="B22" s="99" t="s">
        <v>27</v>
      </c>
      <c r="C22" s="30">
        <v>27</v>
      </c>
      <c r="D22" s="30">
        <f>SUM(E22:G22)</f>
        <v>4</v>
      </c>
      <c r="E22" s="30">
        <v>2</v>
      </c>
      <c r="F22" s="30">
        <v>0</v>
      </c>
      <c r="G22" s="30">
        <v>2</v>
      </c>
      <c r="H22" s="30">
        <v>5</v>
      </c>
      <c r="I22" s="30">
        <v>0</v>
      </c>
      <c r="J22" s="30">
        <v>8</v>
      </c>
      <c r="K22" s="30">
        <v>10</v>
      </c>
      <c r="L22" s="29">
        <v>0</v>
      </c>
      <c r="M22" s="75"/>
    </row>
    <row r="23" spans="1:13" ht="15" customHeight="1" x14ac:dyDescent="0.15">
      <c r="A23" s="196"/>
      <c r="B23" s="100" t="s">
        <v>26</v>
      </c>
      <c r="C23" s="46">
        <v>9</v>
      </c>
      <c r="D23" s="30">
        <f>SUM(E23:G23)</f>
        <v>6</v>
      </c>
      <c r="E23" s="46">
        <v>2</v>
      </c>
      <c r="F23" s="46">
        <v>0</v>
      </c>
      <c r="G23" s="46">
        <v>4</v>
      </c>
      <c r="H23" s="46">
        <v>0</v>
      </c>
      <c r="I23" s="46">
        <v>1</v>
      </c>
      <c r="J23" s="46">
        <v>0</v>
      </c>
      <c r="K23" s="46">
        <v>2</v>
      </c>
      <c r="L23" s="44">
        <v>0</v>
      </c>
      <c r="M23" s="75"/>
    </row>
    <row r="24" spans="1:13" ht="15" customHeight="1" x14ac:dyDescent="0.15">
      <c r="A24" s="195" t="s">
        <v>70</v>
      </c>
      <c r="B24" s="101" t="s">
        <v>69</v>
      </c>
      <c r="C24" s="106">
        <f t="shared" ref="C24:L24" si="3">SUM(C25:C29)</f>
        <v>30</v>
      </c>
      <c r="D24" s="106">
        <f t="shared" si="3"/>
        <v>28</v>
      </c>
      <c r="E24" s="106">
        <f t="shared" si="3"/>
        <v>26</v>
      </c>
      <c r="F24" s="106">
        <f t="shared" si="3"/>
        <v>1</v>
      </c>
      <c r="G24" s="106">
        <f t="shared" si="3"/>
        <v>1</v>
      </c>
      <c r="H24" s="106">
        <f t="shared" si="3"/>
        <v>0</v>
      </c>
      <c r="I24" s="106">
        <f t="shared" si="3"/>
        <v>0</v>
      </c>
      <c r="J24" s="106">
        <f t="shared" si="3"/>
        <v>1</v>
      </c>
      <c r="K24" s="106">
        <f t="shared" si="3"/>
        <v>0</v>
      </c>
      <c r="L24" s="83">
        <f t="shared" si="3"/>
        <v>0</v>
      </c>
      <c r="M24" s="75"/>
    </row>
    <row r="25" spans="1:13" ht="15" customHeight="1" x14ac:dyDescent="0.15">
      <c r="A25" s="195"/>
      <c r="B25" s="99" t="s">
        <v>30</v>
      </c>
      <c r="C25" s="30">
        <v>23</v>
      </c>
      <c r="D25" s="30">
        <f>SUM(E25:G25)</f>
        <v>22</v>
      </c>
      <c r="E25" s="30">
        <v>21</v>
      </c>
      <c r="F25" s="30">
        <v>0</v>
      </c>
      <c r="G25" s="30">
        <v>1</v>
      </c>
      <c r="H25" s="30">
        <v>0</v>
      </c>
      <c r="I25" s="30">
        <v>0</v>
      </c>
      <c r="J25" s="30">
        <v>1</v>
      </c>
      <c r="K25" s="30">
        <v>0</v>
      </c>
      <c r="L25" s="29">
        <v>0</v>
      </c>
      <c r="M25" s="75"/>
    </row>
    <row r="26" spans="1:13" ht="15" customHeight="1" x14ac:dyDescent="0.15">
      <c r="A26" s="195"/>
      <c r="B26" s="99" t="s">
        <v>29</v>
      </c>
      <c r="C26" s="30">
        <v>2</v>
      </c>
      <c r="D26" s="30">
        <f>SUM(E26:G26)</f>
        <v>2</v>
      </c>
      <c r="E26" s="30">
        <v>1</v>
      </c>
      <c r="F26" s="30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29">
        <v>0</v>
      </c>
      <c r="M26" s="75"/>
    </row>
    <row r="27" spans="1:13" ht="15" customHeight="1" x14ac:dyDescent="0.15">
      <c r="A27" s="195"/>
      <c r="B27" s="99" t="s">
        <v>28</v>
      </c>
      <c r="C27" s="30">
        <v>1</v>
      </c>
      <c r="D27" s="30">
        <f>SUM(E27:G27)</f>
        <v>1</v>
      </c>
      <c r="E27" s="30">
        <v>1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29">
        <v>0</v>
      </c>
      <c r="M27" s="75"/>
    </row>
    <row r="28" spans="1:13" ht="15" customHeight="1" x14ac:dyDescent="0.15">
      <c r="A28" s="195"/>
      <c r="B28" s="99" t="s">
        <v>27</v>
      </c>
      <c r="C28" s="30">
        <v>2</v>
      </c>
      <c r="D28" s="30">
        <f>SUM(E28:G28)</f>
        <v>2</v>
      </c>
      <c r="E28" s="30">
        <v>2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29">
        <v>0</v>
      </c>
      <c r="M28" s="75"/>
    </row>
    <row r="29" spans="1:13" ht="15" customHeight="1" x14ac:dyDescent="0.15">
      <c r="A29" s="195"/>
      <c r="B29" s="102" t="s">
        <v>26</v>
      </c>
      <c r="C29" s="37">
        <v>2</v>
      </c>
      <c r="D29" s="30">
        <f>SUM(E29:G29)</f>
        <v>1</v>
      </c>
      <c r="E29" s="37">
        <v>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4">
        <v>0</v>
      </c>
      <c r="M29" s="75"/>
    </row>
    <row r="30" spans="1:13" ht="15" customHeight="1" x14ac:dyDescent="0.15">
      <c r="A30" s="196"/>
      <c r="B30" s="40" t="s">
        <v>68</v>
      </c>
      <c r="C30" s="106">
        <f t="shared" ref="C30:L30" si="4">SUM(C31:C35)</f>
        <v>6251</v>
      </c>
      <c r="D30" s="106">
        <f t="shared" si="4"/>
        <v>3926</v>
      </c>
      <c r="E30" s="106">
        <f t="shared" si="4"/>
        <v>3275</v>
      </c>
      <c r="F30" s="106">
        <f t="shared" si="4"/>
        <v>48</v>
      </c>
      <c r="G30" s="106">
        <f t="shared" si="4"/>
        <v>603</v>
      </c>
      <c r="H30" s="106">
        <f t="shared" si="4"/>
        <v>793</v>
      </c>
      <c r="I30" s="106">
        <f t="shared" si="4"/>
        <v>301</v>
      </c>
      <c r="J30" s="106">
        <f t="shared" si="4"/>
        <v>877</v>
      </c>
      <c r="K30" s="106">
        <f t="shared" si="4"/>
        <v>331</v>
      </c>
      <c r="L30" s="83">
        <f t="shared" si="4"/>
        <v>0</v>
      </c>
      <c r="M30" s="75"/>
    </row>
    <row r="31" spans="1:13" ht="15" customHeight="1" x14ac:dyDescent="0.15">
      <c r="A31" s="196"/>
      <c r="B31" s="99" t="s">
        <v>30</v>
      </c>
      <c r="C31" s="30">
        <v>4100</v>
      </c>
      <c r="D31" s="30">
        <f>SUM(E31:G31)</f>
        <v>2592</v>
      </c>
      <c r="E31" s="30">
        <v>2175</v>
      </c>
      <c r="F31" s="30">
        <v>28</v>
      </c>
      <c r="G31" s="30">
        <v>389</v>
      </c>
      <c r="H31" s="30">
        <v>501</v>
      </c>
      <c r="I31" s="30">
        <v>193</v>
      </c>
      <c r="J31" s="30">
        <v>587</v>
      </c>
      <c r="K31" s="30">
        <v>214</v>
      </c>
      <c r="L31" s="29">
        <v>0</v>
      </c>
      <c r="M31" s="75"/>
    </row>
    <row r="32" spans="1:13" ht="15" customHeight="1" x14ac:dyDescent="0.15">
      <c r="A32" s="196"/>
      <c r="B32" s="99" t="s">
        <v>29</v>
      </c>
      <c r="C32" s="30">
        <v>181</v>
      </c>
      <c r="D32" s="30">
        <f>SUM(E32:G32)</f>
        <v>128</v>
      </c>
      <c r="E32" s="30">
        <v>113</v>
      </c>
      <c r="F32" s="30">
        <v>2</v>
      </c>
      <c r="G32" s="30">
        <v>13</v>
      </c>
      <c r="H32" s="30">
        <v>13</v>
      </c>
      <c r="I32" s="30">
        <v>9</v>
      </c>
      <c r="J32" s="30">
        <v>22</v>
      </c>
      <c r="K32" s="30">
        <v>8</v>
      </c>
      <c r="L32" s="29">
        <v>0</v>
      </c>
      <c r="M32" s="75"/>
    </row>
    <row r="33" spans="1:13" ht="15" customHeight="1" x14ac:dyDescent="0.15">
      <c r="A33" s="196"/>
      <c r="B33" s="99" t="s">
        <v>28</v>
      </c>
      <c r="C33" s="30">
        <v>582</v>
      </c>
      <c r="D33" s="30">
        <f>SUM(E33:G33)</f>
        <v>362</v>
      </c>
      <c r="E33" s="30">
        <v>299</v>
      </c>
      <c r="F33" s="30">
        <v>9</v>
      </c>
      <c r="G33" s="30">
        <v>54</v>
      </c>
      <c r="H33" s="30">
        <v>68</v>
      </c>
      <c r="I33" s="30">
        <v>27</v>
      </c>
      <c r="J33" s="30">
        <v>83</v>
      </c>
      <c r="K33" s="30">
        <v>40</v>
      </c>
      <c r="L33" s="29">
        <v>0</v>
      </c>
      <c r="M33" s="75"/>
    </row>
    <row r="34" spans="1:13" ht="15" customHeight="1" x14ac:dyDescent="0.15">
      <c r="A34" s="196"/>
      <c r="B34" s="99" t="s">
        <v>27</v>
      </c>
      <c r="C34" s="30">
        <v>458</v>
      </c>
      <c r="D34" s="30">
        <f>SUM(E34:G34)</f>
        <v>260</v>
      </c>
      <c r="E34" s="30">
        <v>216</v>
      </c>
      <c r="F34" s="30">
        <v>0</v>
      </c>
      <c r="G34" s="30">
        <v>44</v>
      </c>
      <c r="H34" s="30">
        <v>85</v>
      </c>
      <c r="I34" s="30">
        <v>29</v>
      </c>
      <c r="J34" s="30">
        <v>59</v>
      </c>
      <c r="K34" s="30">
        <v>22</v>
      </c>
      <c r="L34" s="29">
        <v>0</v>
      </c>
      <c r="M34" s="75"/>
    </row>
    <row r="35" spans="1:13" ht="15" customHeight="1" x14ac:dyDescent="0.15">
      <c r="A35" s="196"/>
      <c r="B35" s="102" t="s">
        <v>26</v>
      </c>
      <c r="C35" s="37">
        <v>930</v>
      </c>
      <c r="D35" s="30">
        <f>SUM(E35:G35)</f>
        <v>584</v>
      </c>
      <c r="E35" s="37">
        <v>472</v>
      </c>
      <c r="F35" s="37">
        <v>9</v>
      </c>
      <c r="G35" s="37">
        <v>103</v>
      </c>
      <c r="H35" s="37">
        <v>126</v>
      </c>
      <c r="I35" s="37">
        <v>43</v>
      </c>
      <c r="J35" s="37">
        <v>126</v>
      </c>
      <c r="K35" s="37">
        <v>47</v>
      </c>
      <c r="L35" s="44">
        <v>0</v>
      </c>
      <c r="M35" s="75"/>
    </row>
    <row r="36" spans="1:13" ht="15" customHeight="1" x14ac:dyDescent="0.15">
      <c r="A36" s="196"/>
      <c r="B36" s="40" t="s">
        <v>67</v>
      </c>
      <c r="C36" s="106">
        <f t="shared" ref="C36:L36" si="5">SUM(C37:C41)</f>
        <v>28819</v>
      </c>
      <c r="D36" s="106">
        <f t="shared" si="5"/>
        <v>26672</v>
      </c>
      <c r="E36" s="106">
        <f t="shared" si="5"/>
        <v>20454</v>
      </c>
      <c r="F36" s="106">
        <f t="shared" si="5"/>
        <v>1570</v>
      </c>
      <c r="G36" s="106">
        <f t="shared" si="5"/>
        <v>4648</v>
      </c>
      <c r="H36" s="106">
        <f t="shared" si="5"/>
        <v>1056</v>
      </c>
      <c r="I36" s="106">
        <f t="shared" si="5"/>
        <v>147</v>
      </c>
      <c r="J36" s="106">
        <f t="shared" si="5"/>
        <v>364</v>
      </c>
      <c r="K36" s="106">
        <f t="shared" si="5"/>
        <v>213</v>
      </c>
      <c r="L36" s="107">
        <f t="shared" si="5"/>
        <v>288</v>
      </c>
      <c r="M36" s="75"/>
    </row>
    <row r="37" spans="1:13" ht="15" customHeight="1" x14ac:dyDescent="0.15">
      <c r="A37" s="196"/>
      <c r="B37" s="99" t="s">
        <v>30</v>
      </c>
      <c r="C37" s="30">
        <v>19461</v>
      </c>
      <c r="D37" s="30">
        <f>SUM(E37:G37)</f>
        <v>18018</v>
      </c>
      <c r="E37" s="30">
        <v>13860</v>
      </c>
      <c r="F37" s="30">
        <v>1153</v>
      </c>
      <c r="G37" s="30">
        <v>3005</v>
      </c>
      <c r="H37" s="30">
        <v>731</v>
      </c>
      <c r="I37" s="30">
        <v>94</v>
      </c>
      <c r="J37" s="30">
        <v>260</v>
      </c>
      <c r="K37" s="30">
        <v>134</v>
      </c>
      <c r="L37" s="29">
        <v>176</v>
      </c>
      <c r="M37" s="75"/>
    </row>
    <row r="38" spans="1:13" ht="15" customHeight="1" x14ac:dyDescent="0.15">
      <c r="A38" s="196"/>
      <c r="B38" s="99" t="s">
        <v>29</v>
      </c>
      <c r="C38" s="30">
        <v>1426</v>
      </c>
      <c r="D38" s="30">
        <f>SUM(E38:G38)</f>
        <v>1359</v>
      </c>
      <c r="E38" s="30">
        <v>1067</v>
      </c>
      <c r="F38" s="30">
        <v>50</v>
      </c>
      <c r="G38" s="30">
        <v>242</v>
      </c>
      <c r="H38" s="30">
        <v>33</v>
      </c>
      <c r="I38" s="30">
        <v>5</v>
      </c>
      <c r="J38" s="30">
        <v>5</v>
      </c>
      <c r="K38" s="30">
        <v>4</v>
      </c>
      <c r="L38" s="29">
        <v>18</v>
      </c>
      <c r="M38" s="75"/>
    </row>
    <row r="39" spans="1:13" ht="15" customHeight="1" x14ac:dyDescent="0.15">
      <c r="A39" s="196"/>
      <c r="B39" s="99" t="s">
        <v>28</v>
      </c>
      <c r="C39" s="30">
        <v>2604</v>
      </c>
      <c r="D39" s="30">
        <f>SUM(E39:G39)</f>
        <v>2405</v>
      </c>
      <c r="E39" s="30">
        <v>1874</v>
      </c>
      <c r="F39" s="30">
        <v>99</v>
      </c>
      <c r="G39" s="30">
        <v>432</v>
      </c>
      <c r="H39" s="30">
        <v>97</v>
      </c>
      <c r="I39" s="30">
        <v>10</v>
      </c>
      <c r="J39" s="30">
        <v>41</v>
      </c>
      <c r="K39" s="30">
        <v>15</v>
      </c>
      <c r="L39" s="43">
        <v>32</v>
      </c>
      <c r="M39" s="75"/>
    </row>
    <row r="40" spans="1:13" ht="15" customHeight="1" x14ac:dyDescent="0.15">
      <c r="A40" s="196"/>
      <c r="B40" s="99" t="s">
        <v>27</v>
      </c>
      <c r="C40" s="30">
        <v>2055</v>
      </c>
      <c r="D40" s="30">
        <f>SUM(E40:G40)</f>
        <v>1859</v>
      </c>
      <c r="E40" s="30">
        <v>1398</v>
      </c>
      <c r="F40" s="30">
        <v>80</v>
      </c>
      <c r="G40" s="30">
        <v>381</v>
      </c>
      <c r="H40" s="30">
        <v>92</v>
      </c>
      <c r="I40" s="30">
        <v>17</v>
      </c>
      <c r="J40" s="30">
        <v>21</v>
      </c>
      <c r="K40" s="30">
        <v>27</v>
      </c>
      <c r="L40" s="29">
        <v>28</v>
      </c>
      <c r="M40" s="75"/>
    </row>
    <row r="41" spans="1:13" ht="15" customHeight="1" x14ac:dyDescent="0.15">
      <c r="A41" s="196"/>
      <c r="B41" s="102" t="s">
        <v>26</v>
      </c>
      <c r="C41" s="37">
        <v>3273</v>
      </c>
      <c r="D41" s="30">
        <f>SUM(E41:G41)</f>
        <v>3031</v>
      </c>
      <c r="E41" s="37">
        <v>2255</v>
      </c>
      <c r="F41" s="37">
        <v>188</v>
      </c>
      <c r="G41" s="37">
        <v>588</v>
      </c>
      <c r="H41" s="37">
        <v>103</v>
      </c>
      <c r="I41" s="37">
        <v>21</v>
      </c>
      <c r="J41" s="37">
        <v>37</v>
      </c>
      <c r="K41" s="37">
        <v>33</v>
      </c>
      <c r="L41" s="36">
        <v>34</v>
      </c>
      <c r="M41" s="75"/>
    </row>
    <row r="42" spans="1:13" s="41" customFormat="1" ht="15" customHeight="1" x14ac:dyDescent="0.15">
      <c r="A42" s="197" t="s">
        <v>66</v>
      </c>
      <c r="B42" s="42" t="s">
        <v>65</v>
      </c>
      <c r="C42" s="106">
        <f t="shared" ref="C42:L42" si="6">SUM(C43:C47)</f>
        <v>305</v>
      </c>
      <c r="D42" s="106">
        <f t="shared" si="6"/>
        <v>299</v>
      </c>
      <c r="E42" s="106">
        <f t="shared" si="6"/>
        <v>264</v>
      </c>
      <c r="F42" s="106">
        <f t="shared" si="6"/>
        <v>7</v>
      </c>
      <c r="G42" s="106">
        <f t="shared" si="6"/>
        <v>28</v>
      </c>
      <c r="H42" s="106">
        <f t="shared" si="6"/>
        <v>6</v>
      </c>
      <c r="I42" s="106">
        <f t="shared" si="6"/>
        <v>0</v>
      </c>
      <c r="J42" s="106">
        <f t="shared" si="6"/>
        <v>0</v>
      </c>
      <c r="K42" s="106">
        <f t="shared" si="6"/>
        <v>0</v>
      </c>
      <c r="L42" s="107">
        <f t="shared" si="6"/>
        <v>0</v>
      </c>
      <c r="M42" s="103"/>
    </row>
    <row r="43" spans="1:13" s="41" customFormat="1" ht="15" customHeight="1" x14ac:dyDescent="0.15">
      <c r="A43" s="198"/>
      <c r="B43" s="99" t="s">
        <v>30</v>
      </c>
      <c r="C43" s="30">
        <v>200</v>
      </c>
      <c r="D43" s="30">
        <f>SUM(E43:G43)</f>
        <v>194</v>
      </c>
      <c r="E43" s="30">
        <v>174</v>
      </c>
      <c r="F43" s="30">
        <v>4</v>
      </c>
      <c r="G43" s="30">
        <v>16</v>
      </c>
      <c r="H43" s="30">
        <v>6</v>
      </c>
      <c r="I43" s="30">
        <v>0</v>
      </c>
      <c r="J43" s="30">
        <v>0</v>
      </c>
      <c r="K43" s="30">
        <v>0</v>
      </c>
      <c r="L43" s="29">
        <v>0</v>
      </c>
      <c r="M43" s="103"/>
    </row>
    <row r="44" spans="1:13" s="41" customFormat="1" ht="15" customHeight="1" x14ac:dyDescent="0.15">
      <c r="A44" s="198"/>
      <c r="B44" s="99" t="s">
        <v>29</v>
      </c>
      <c r="C44" s="30">
        <v>13</v>
      </c>
      <c r="D44" s="30">
        <f>SUM(E44:G44)</f>
        <v>13</v>
      </c>
      <c r="E44" s="30">
        <v>11</v>
      </c>
      <c r="F44" s="30">
        <v>0</v>
      </c>
      <c r="G44" s="30">
        <v>2</v>
      </c>
      <c r="H44" s="30">
        <v>0</v>
      </c>
      <c r="I44" s="30">
        <v>0</v>
      </c>
      <c r="J44" s="30">
        <v>0</v>
      </c>
      <c r="K44" s="30">
        <v>0</v>
      </c>
      <c r="L44" s="29">
        <v>0</v>
      </c>
      <c r="M44" s="103"/>
    </row>
    <row r="45" spans="1:13" s="41" customFormat="1" ht="15" customHeight="1" x14ac:dyDescent="0.15">
      <c r="A45" s="198"/>
      <c r="B45" s="99" t="s">
        <v>28</v>
      </c>
      <c r="C45" s="39">
        <v>30</v>
      </c>
      <c r="D45" s="30">
        <f>SUM(E45:G45)</f>
        <v>30</v>
      </c>
      <c r="E45" s="39">
        <v>27</v>
      </c>
      <c r="F45" s="39">
        <v>1</v>
      </c>
      <c r="G45" s="39">
        <v>2</v>
      </c>
      <c r="H45" s="39">
        <v>0</v>
      </c>
      <c r="I45" s="39">
        <v>0</v>
      </c>
      <c r="J45" s="39">
        <v>0</v>
      </c>
      <c r="K45" s="39">
        <v>0</v>
      </c>
      <c r="L45" s="32">
        <v>0</v>
      </c>
      <c r="M45" s="103"/>
    </row>
    <row r="46" spans="1:13" s="41" customFormat="1" ht="15" customHeight="1" x14ac:dyDescent="0.15">
      <c r="A46" s="198"/>
      <c r="B46" s="99" t="s">
        <v>27</v>
      </c>
      <c r="C46" s="30">
        <v>26</v>
      </c>
      <c r="D46" s="30">
        <f>SUM(E46:G46)</f>
        <v>26</v>
      </c>
      <c r="E46" s="30">
        <v>23</v>
      </c>
      <c r="F46" s="30">
        <v>1</v>
      </c>
      <c r="G46" s="30">
        <v>2</v>
      </c>
      <c r="H46" s="30">
        <v>0</v>
      </c>
      <c r="I46" s="30">
        <v>0</v>
      </c>
      <c r="J46" s="30">
        <v>0</v>
      </c>
      <c r="K46" s="30">
        <v>0</v>
      </c>
      <c r="L46" s="29">
        <v>0</v>
      </c>
      <c r="M46" s="103"/>
    </row>
    <row r="47" spans="1:13" s="41" customFormat="1" ht="15" customHeight="1" x14ac:dyDescent="0.15">
      <c r="A47" s="198"/>
      <c r="B47" s="102" t="s">
        <v>26</v>
      </c>
      <c r="C47" s="37">
        <v>36</v>
      </c>
      <c r="D47" s="30">
        <f>SUM(E47:G47)</f>
        <v>36</v>
      </c>
      <c r="E47" s="37">
        <v>29</v>
      </c>
      <c r="F47" s="37">
        <v>1</v>
      </c>
      <c r="G47" s="37">
        <v>6</v>
      </c>
      <c r="H47" s="37">
        <v>0</v>
      </c>
      <c r="I47" s="37">
        <v>0</v>
      </c>
      <c r="J47" s="37">
        <v>0</v>
      </c>
      <c r="K47" s="37">
        <v>0</v>
      </c>
      <c r="L47" s="36">
        <v>0</v>
      </c>
      <c r="M47" s="103"/>
    </row>
    <row r="48" spans="1:13" ht="15" customHeight="1" x14ac:dyDescent="0.15">
      <c r="A48" s="198"/>
      <c r="B48" s="40" t="s">
        <v>64</v>
      </c>
      <c r="C48" s="106">
        <f t="shared" ref="C48:L48" si="7">SUM(C49:C53)</f>
        <v>794</v>
      </c>
      <c r="D48" s="106">
        <f t="shared" si="7"/>
        <v>697</v>
      </c>
      <c r="E48" s="106">
        <f t="shared" si="7"/>
        <v>586</v>
      </c>
      <c r="F48" s="106">
        <f t="shared" si="7"/>
        <v>33</v>
      </c>
      <c r="G48" s="106">
        <f t="shared" si="7"/>
        <v>78</v>
      </c>
      <c r="H48" s="106">
        <f t="shared" si="7"/>
        <v>35</v>
      </c>
      <c r="I48" s="106">
        <f t="shared" si="7"/>
        <v>7</v>
      </c>
      <c r="J48" s="106">
        <f t="shared" si="7"/>
        <v>48</v>
      </c>
      <c r="K48" s="106">
        <f t="shared" si="7"/>
        <v>6</v>
      </c>
      <c r="L48" s="107">
        <f t="shared" si="7"/>
        <v>0</v>
      </c>
      <c r="M48" s="75"/>
    </row>
    <row r="49" spans="1:13" ht="15" customHeight="1" x14ac:dyDescent="0.15">
      <c r="A49" s="198"/>
      <c r="B49" s="99" t="s">
        <v>30</v>
      </c>
      <c r="C49" s="30">
        <v>572</v>
      </c>
      <c r="D49" s="30">
        <f>SUM(E49:G49)</f>
        <v>502</v>
      </c>
      <c r="E49" s="30">
        <v>421</v>
      </c>
      <c r="F49" s="30">
        <v>26</v>
      </c>
      <c r="G49" s="30">
        <v>55</v>
      </c>
      <c r="H49" s="30">
        <v>25</v>
      </c>
      <c r="I49" s="30">
        <v>2</v>
      </c>
      <c r="J49" s="30">
        <v>39</v>
      </c>
      <c r="K49" s="30">
        <v>4</v>
      </c>
      <c r="L49" s="29">
        <v>0</v>
      </c>
      <c r="M49" s="75"/>
    </row>
    <row r="50" spans="1:13" ht="15" customHeight="1" x14ac:dyDescent="0.15">
      <c r="A50" s="198"/>
      <c r="B50" s="99" t="s">
        <v>29</v>
      </c>
      <c r="C50" s="30">
        <v>30</v>
      </c>
      <c r="D50" s="30">
        <f>SUM(E50:G50)</f>
        <v>27</v>
      </c>
      <c r="E50" s="30">
        <v>25</v>
      </c>
      <c r="F50" s="30">
        <v>0</v>
      </c>
      <c r="G50" s="30">
        <v>2</v>
      </c>
      <c r="H50" s="30">
        <v>2</v>
      </c>
      <c r="I50" s="30">
        <v>0</v>
      </c>
      <c r="J50" s="30">
        <v>1</v>
      </c>
      <c r="K50" s="39">
        <v>0</v>
      </c>
      <c r="L50" s="29">
        <v>0</v>
      </c>
      <c r="M50" s="75"/>
    </row>
    <row r="51" spans="1:13" ht="15" customHeight="1" x14ac:dyDescent="0.15">
      <c r="A51" s="198"/>
      <c r="B51" s="99" t="s">
        <v>28</v>
      </c>
      <c r="C51" s="30">
        <v>47</v>
      </c>
      <c r="D51" s="30">
        <f>SUM(E51:G51)</f>
        <v>41</v>
      </c>
      <c r="E51" s="30">
        <v>35</v>
      </c>
      <c r="F51" s="30">
        <v>1</v>
      </c>
      <c r="G51" s="30">
        <v>5</v>
      </c>
      <c r="H51" s="30">
        <v>3</v>
      </c>
      <c r="I51" s="30">
        <v>1</v>
      </c>
      <c r="J51" s="30">
        <v>2</v>
      </c>
      <c r="K51" s="30">
        <v>0</v>
      </c>
      <c r="L51" s="32">
        <v>0</v>
      </c>
      <c r="M51" s="75"/>
    </row>
    <row r="52" spans="1:13" ht="15" customHeight="1" x14ac:dyDescent="0.15">
      <c r="A52" s="198"/>
      <c r="B52" s="99" t="s">
        <v>27</v>
      </c>
      <c r="C52" s="30">
        <v>46</v>
      </c>
      <c r="D52" s="30">
        <f>SUM(E52:G52)</f>
        <v>43</v>
      </c>
      <c r="E52" s="30">
        <v>35</v>
      </c>
      <c r="F52" s="30">
        <v>3</v>
      </c>
      <c r="G52" s="30">
        <v>5</v>
      </c>
      <c r="H52" s="30">
        <v>1</v>
      </c>
      <c r="I52" s="30">
        <v>1</v>
      </c>
      <c r="J52" s="30">
        <v>1</v>
      </c>
      <c r="K52" s="30">
        <v>0</v>
      </c>
      <c r="L52" s="29">
        <v>0</v>
      </c>
      <c r="M52" s="75"/>
    </row>
    <row r="53" spans="1:13" ht="15" customHeight="1" x14ac:dyDescent="0.15">
      <c r="A53" s="198"/>
      <c r="B53" s="102" t="s">
        <v>26</v>
      </c>
      <c r="C53" s="37">
        <v>99</v>
      </c>
      <c r="D53" s="30">
        <f>SUM(E53:G53)</f>
        <v>84</v>
      </c>
      <c r="E53" s="37">
        <v>70</v>
      </c>
      <c r="F53" s="37">
        <v>3</v>
      </c>
      <c r="G53" s="37">
        <v>11</v>
      </c>
      <c r="H53" s="37">
        <v>4</v>
      </c>
      <c r="I53" s="37">
        <v>3</v>
      </c>
      <c r="J53" s="37">
        <v>5</v>
      </c>
      <c r="K53" s="37">
        <v>2</v>
      </c>
      <c r="L53" s="36">
        <v>0</v>
      </c>
      <c r="M53" s="75"/>
    </row>
    <row r="54" spans="1:13" ht="15" customHeight="1" x14ac:dyDescent="0.15">
      <c r="A54" s="198"/>
      <c r="B54" s="101" t="s">
        <v>63</v>
      </c>
      <c r="C54" s="106">
        <f t="shared" ref="C54:L54" si="8">SUM(C55:C59)</f>
        <v>4097</v>
      </c>
      <c r="D54" s="106">
        <f t="shared" si="8"/>
        <v>3771</v>
      </c>
      <c r="E54" s="106">
        <f t="shared" si="8"/>
        <v>2831</v>
      </c>
      <c r="F54" s="106">
        <f t="shared" si="8"/>
        <v>109</v>
      </c>
      <c r="G54" s="106">
        <f t="shared" si="8"/>
        <v>831</v>
      </c>
      <c r="H54" s="106">
        <f t="shared" si="8"/>
        <v>144</v>
      </c>
      <c r="I54" s="106">
        <f t="shared" si="8"/>
        <v>28</v>
      </c>
      <c r="J54" s="106">
        <f t="shared" si="8"/>
        <v>108</v>
      </c>
      <c r="K54" s="106">
        <f t="shared" si="8"/>
        <v>27</v>
      </c>
      <c r="L54" s="107">
        <f t="shared" si="8"/>
        <v>0</v>
      </c>
      <c r="M54" s="75"/>
    </row>
    <row r="55" spans="1:13" ht="15" customHeight="1" x14ac:dyDescent="0.15">
      <c r="A55" s="198"/>
      <c r="B55" s="99" t="s">
        <v>30</v>
      </c>
      <c r="C55" s="30">
        <v>2759</v>
      </c>
      <c r="D55" s="30">
        <f>SUM(E55:G55)</f>
        <v>2535</v>
      </c>
      <c r="E55" s="30">
        <v>1899</v>
      </c>
      <c r="F55" s="30">
        <v>78</v>
      </c>
      <c r="G55" s="30">
        <v>558</v>
      </c>
      <c r="H55" s="30">
        <v>106</v>
      </c>
      <c r="I55" s="30">
        <v>19</v>
      </c>
      <c r="J55" s="30">
        <v>75</v>
      </c>
      <c r="K55" s="30">
        <v>18</v>
      </c>
      <c r="L55" s="29">
        <v>0</v>
      </c>
      <c r="M55" s="75"/>
    </row>
    <row r="56" spans="1:13" ht="15" customHeight="1" x14ac:dyDescent="0.15">
      <c r="A56" s="198"/>
      <c r="B56" s="99" t="s">
        <v>29</v>
      </c>
      <c r="C56" s="30">
        <v>200</v>
      </c>
      <c r="D56" s="30">
        <f>SUM(E56:G56)</f>
        <v>188</v>
      </c>
      <c r="E56" s="30">
        <v>127</v>
      </c>
      <c r="F56" s="30">
        <v>1</v>
      </c>
      <c r="G56" s="30">
        <v>60</v>
      </c>
      <c r="H56" s="30">
        <v>3</v>
      </c>
      <c r="I56" s="30">
        <v>2</v>
      </c>
      <c r="J56" s="30">
        <v>4</v>
      </c>
      <c r="K56" s="30">
        <v>2</v>
      </c>
      <c r="L56" s="29">
        <v>0</v>
      </c>
      <c r="M56" s="75"/>
    </row>
    <row r="57" spans="1:13" ht="15" customHeight="1" x14ac:dyDescent="0.15">
      <c r="A57" s="198"/>
      <c r="B57" s="99" t="s">
        <v>28</v>
      </c>
      <c r="C57" s="30">
        <v>346</v>
      </c>
      <c r="D57" s="30">
        <f>SUM(E57:G57)</f>
        <v>310</v>
      </c>
      <c r="E57" s="30">
        <v>252</v>
      </c>
      <c r="F57" s="30">
        <v>6</v>
      </c>
      <c r="G57" s="30">
        <v>52</v>
      </c>
      <c r="H57" s="30">
        <v>15</v>
      </c>
      <c r="I57" s="30">
        <v>3</v>
      </c>
      <c r="J57" s="30">
        <v>9</v>
      </c>
      <c r="K57" s="30">
        <v>6</v>
      </c>
      <c r="L57" s="32">
        <v>0</v>
      </c>
      <c r="M57" s="75"/>
    </row>
    <row r="58" spans="1:13" ht="15" customHeight="1" x14ac:dyDescent="0.15">
      <c r="A58" s="198"/>
      <c r="B58" s="99" t="s">
        <v>27</v>
      </c>
      <c r="C58" s="30">
        <v>258</v>
      </c>
      <c r="D58" s="30">
        <f>SUM(E58:G58)</f>
        <v>238</v>
      </c>
      <c r="E58" s="30">
        <v>180</v>
      </c>
      <c r="F58" s="30">
        <v>4</v>
      </c>
      <c r="G58" s="30">
        <v>54</v>
      </c>
      <c r="H58" s="30">
        <v>9</v>
      </c>
      <c r="I58" s="30">
        <v>1</v>
      </c>
      <c r="J58" s="30">
        <v>7</v>
      </c>
      <c r="K58" s="30">
        <v>0</v>
      </c>
      <c r="L58" s="29">
        <v>0</v>
      </c>
      <c r="M58" s="75"/>
    </row>
    <row r="59" spans="1:13" ht="15" customHeight="1" thickBot="1" x14ac:dyDescent="0.2">
      <c r="A59" s="199"/>
      <c r="B59" s="104" t="s">
        <v>26</v>
      </c>
      <c r="C59" s="27">
        <v>534</v>
      </c>
      <c r="D59" s="27">
        <f>SUM(E59:G59)</f>
        <v>500</v>
      </c>
      <c r="E59" s="27">
        <v>373</v>
      </c>
      <c r="F59" s="27">
        <v>20</v>
      </c>
      <c r="G59" s="27">
        <v>107</v>
      </c>
      <c r="H59" s="27">
        <v>11</v>
      </c>
      <c r="I59" s="27">
        <v>3</v>
      </c>
      <c r="J59" s="27">
        <v>13</v>
      </c>
      <c r="K59" s="27">
        <v>1</v>
      </c>
      <c r="L59" s="26">
        <v>0</v>
      </c>
      <c r="M59" s="75"/>
    </row>
    <row r="60" spans="1:13" ht="15" customHeight="1" x14ac:dyDescent="0.15">
      <c r="A60" s="167" t="s">
        <v>200</v>
      </c>
      <c r="B60" s="168"/>
      <c r="C60" s="52"/>
      <c r="D60" s="52"/>
      <c r="E60" s="52"/>
      <c r="F60" s="52"/>
      <c r="G60" s="52"/>
      <c r="H60" s="52"/>
      <c r="I60" s="52"/>
      <c r="J60" s="52"/>
      <c r="K60" s="52"/>
      <c r="L60" s="131" t="s">
        <v>62</v>
      </c>
      <c r="M60" s="75"/>
    </row>
    <row r="61" spans="1:13" x14ac:dyDescent="0.15">
      <c r="A61" s="105"/>
      <c r="B61" s="25" t="s">
        <v>196</v>
      </c>
      <c r="D61" s="24"/>
      <c r="E61" s="24"/>
      <c r="F61" s="24"/>
      <c r="G61" s="24"/>
      <c r="H61" s="24"/>
      <c r="I61" s="24"/>
      <c r="J61" s="24"/>
      <c r="K61" s="24"/>
      <c r="L61" s="131"/>
    </row>
    <row r="62" spans="1:13" ht="15" customHeight="1" x14ac:dyDescent="0.15">
      <c r="A62" s="105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3" ht="15" customHeight="1" x14ac:dyDescent="0.15">
      <c r="A63" s="105"/>
      <c r="B63" s="24"/>
      <c r="C63" s="24"/>
      <c r="D63" s="24"/>
      <c r="E63" s="24"/>
      <c r="F63" s="24"/>
      <c r="G63" s="24"/>
      <c r="H63" s="24"/>
      <c r="I63" s="24"/>
      <c r="J63" s="24"/>
      <c r="K63" s="24"/>
    </row>
  </sheetData>
  <mergeCells count="11">
    <mergeCell ref="L4:L5"/>
    <mergeCell ref="A4:B5"/>
    <mergeCell ref="C4:C5"/>
    <mergeCell ref="D4:G4"/>
    <mergeCell ref="H4:H5"/>
    <mergeCell ref="I4:I5"/>
    <mergeCell ref="A6:A23"/>
    <mergeCell ref="A24:A41"/>
    <mergeCell ref="A42:A59"/>
    <mergeCell ref="J4:J5"/>
    <mergeCell ref="K4:K5"/>
  </mergeCells>
  <phoneticPr fontId="3"/>
  <printOptions horizontalCentered="1"/>
  <pageMargins left="0.51181102362204722" right="0.51181102362204722" top="0.47244094488188981" bottom="0.39370078740157483" header="0.51181102362204722" footer="0.51181102362204722"/>
  <pageSetup paperSize="9" scale="89" orientation="portrait" r:id="rId1"/>
  <headerFooter scaleWithDoc="0" alignWithMargins="0">
    <oddHeader>&amp;R労働－２６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zoomScaleSheetLayoutView="100" workbookViewId="0"/>
  </sheetViews>
  <sheetFormatPr defaultRowHeight="13.5" x14ac:dyDescent="0.15"/>
  <cols>
    <col min="1" max="1" width="4.375" style="22" customWidth="1"/>
    <col min="2" max="2" width="14.125" style="22" customWidth="1"/>
    <col min="3" max="3" width="9.125" style="22" customWidth="1"/>
    <col min="4" max="12" width="8.25" style="22" customWidth="1"/>
    <col min="13" max="13" width="7.625" style="22" customWidth="1"/>
    <col min="14" max="16384" width="9" style="22"/>
  </cols>
  <sheetData>
    <row r="1" spans="1:13" s="5" customFormat="1" ht="26.1" customHeight="1" x14ac:dyDescent="0.15"/>
    <row r="2" spans="1:13" s="5" customFormat="1" ht="13.5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2.5" customHeight="1" thickBot="1" x14ac:dyDescent="0.2">
      <c r="A3" s="98" t="s">
        <v>187</v>
      </c>
      <c r="C3" s="51"/>
      <c r="L3" s="131" t="s">
        <v>197</v>
      </c>
    </row>
    <row r="4" spans="1:13" ht="15" customHeight="1" x14ac:dyDescent="0.15">
      <c r="A4" s="217" t="s">
        <v>104</v>
      </c>
      <c r="B4" s="213"/>
      <c r="C4" s="210" t="s">
        <v>195</v>
      </c>
      <c r="D4" s="202" t="s">
        <v>82</v>
      </c>
      <c r="E4" s="213"/>
      <c r="F4" s="213"/>
      <c r="G4" s="213"/>
      <c r="H4" s="213" t="s">
        <v>81</v>
      </c>
      <c r="I4" s="219" t="s">
        <v>103</v>
      </c>
      <c r="J4" s="219" t="s">
        <v>102</v>
      </c>
      <c r="K4" s="213" t="s">
        <v>101</v>
      </c>
      <c r="L4" s="215" t="s">
        <v>100</v>
      </c>
      <c r="M4" s="23"/>
    </row>
    <row r="5" spans="1:13" ht="15" customHeight="1" x14ac:dyDescent="0.15">
      <c r="A5" s="218"/>
      <c r="B5" s="214"/>
      <c r="C5" s="211"/>
      <c r="D5" s="68" t="s">
        <v>48</v>
      </c>
      <c r="E5" s="67" t="s">
        <v>77</v>
      </c>
      <c r="F5" s="67" t="s">
        <v>76</v>
      </c>
      <c r="G5" s="67" t="s">
        <v>99</v>
      </c>
      <c r="H5" s="214"/>
      <c r="I5" s="220"/>
      <c r="J5" s="220"/>
      <c r="K5" s="214"/>
      <c r="L5" s="216"/>
      <c r="M5" s="23"/>
    </row>
    <row r="6" spans="1:13" ht="15" customHeight="1" x14ac:dyDescent="0.15">
      <c r="A6" s="56"/>
      <c r="B6" s="66" t="s">
        <v>98</v>
      </c>
      <c r="C6" s="59">
        <f t="shared" ref="C6:L6" si="0">SUM(C7:C11)</f>
        <v>12630</v>
      </c>
      <c r="D6" s="59">
        <f t="shared" si="0"/>
        <v>10452</v>
      </c>
      <c r="E6" s="59">
        <f t="shared" si="0"/>
        <v>5006</v>
      </c>
      <c r="F6" s="59">
        <f t="shared" si="0"/>
        <v>136</v>
      </c>
      <c r="G6" s="59">
        <f t="shared" si="0"/>
        <v>5310</v>
      </c>
      <c r="H6" s="59">
        <f t="shared" si="0"/>
        <v>800</v>
      </c>
      <c r="I6" s="59">
        <f t="shared" si="0"/>
        <v>262</v>
      </c>
      <c r="J6" s="59">
        <f t="shared" si="0"/>
        <v>614</v>
      </c>
      <c r="K6" s="59">
        <f t="shared" si="0"/>
        <v>476</v>
      </c>
      <c r="L6" s="65">
        <f t="shared" si="0"/>
        <v>0</v>
      </c>
      <c r="M6" s="25"/>
    </row>
    <row r="7" spans="1:13" ht="15" customHeight="1" x14ac:dyDescent="0.15">
      <c r="A7" s="56"/>
      <c r="B7" s="31" t="s">
        <v>30</v>
      </c>
      <c r="C7" s="30">
        <v>8578</v>
      </c>
      <c r="D7" s="30">
        <f>SUM(E7:G7)</f>
        <v>7077</v>
      </c>
      <c r="E7" s="30">
        <v>3452</v>
      </c>
      <c r="F7" s="30">
        <v>94</v>
      </c>
      <c r="G7" s="30">
        <v>3531</v>
      </c>
      <c r="H7" s="30">
        <v>572</v>
      </c>
      <c r="I7" s="30">
        <v>183</v>
      </c>
      <c r="J7" s="30">
        <v>412</v>
      </c>
      <c r="K7" s="30">
        <v>319</v>
      </c>
      <c r="L7" s="29">
        <v>0</v>
      </c>
      <c r="M7" s="25"/>
    </row>
    <row r="8" spans="1:13" ht="15" customHeight="1" x14ac:dyDescent="0.15">
      <c r="A8" s="56"/>
      <c r="B8" s="31" t="s">
        <v>29</v>
      </c>
      <c r="C8" s="30">
        <v>530</v>
      </c>
      <c r="D8" s="30">
        <f>SUM(E8:G8)</f>
        <v>470</v>
      </c>
      <c r="E8" s="30">
        <v>212</v>
      </c>
      <c r="F8" s="30">
        <v>9</v>
      </c>
      <c r="G8" s="30">
        <v>249</v>
      </c>
      <c r="H8" s="30">
        <v>17</v>
      </c>
      <c r="I8" s="30">
        <v>8</v>
      </c>
      <c r="J8" s="30">
        <v>21</v>
      </c>
      <c r="K8" s="30">
        <v>12</v>
      </c>
      <c r="L8" s="29">
        <v>0</v>
      </c>
      <c r="M8" s="25"/>
    </row>
    <row r="9" spans="1:13" ht="15" customHeight="1" x14ac:dyDescent="0.15">
      <c r="A9" s="56"/>
      <c r="B9" s="31" t="s">
        <v>28</v>
      </c>
      <c r="C9" s="30">
        <v>993</v>
      </c>
      <c r="D9" s="30">
        <f>SUM(E9:G9)</f>
        <v>853</v>
      </c>
      <c r="E9" s="30">
        <v>386</v>
      </c>
      <c r="F9" s="30">
        <v>5</v>
      </c>
      <c r="G9" s="30">
        <v>462</v>
      </c>
      <c r="H9" s="30">
        <v>51</v>
      </c>
      <c r="I9" s="30">
        <v>18</v>
      </c>
      <c r="J9" s="30">
        <v>40</v>
      </c>
      <c r="K9" s="30">
        <v>30</v>
      </c>
      <c r="L9" s="29">
        <v>0</v>
      </c>
      <c r="M9" s="25"/>
    </row>
    <row r="10" spans="1:13" ht="15" customHeight="1" x14ac:dyDescent="0.15">
      <c r="A10" s="56"/>
      <c r="B10" s="31" t="s">
        <v>27</v>
      </c>
      <c r="C10" s="30">
        <v>860</v>
      </c>
      <c r="D10" s="30">
        <f>SUM(E10:G10)</f>
        <v>680</v>
      </c>
      <c r="E10" s="30">
        <v>328</v>
      </c>
      <c r="F10" s="30">
        <v>10</v>
      </c>
      <c r="G10" s="30">
        <v>342</v>
      </c>
      <c r="H10" s="30">
        <v>62</v>
      </c>
      <c r="I10" s="30">
        <v>14</v>
      </c>
      <c r="J10" s="30">
        <v>60</v>
      </c>
      <c r="K10" s="30">
        <v>43</v>
      </c>
      <c r="L10" s="29">
        <v>0</v>
      </c>
      <c r="M10" s="25"/>
    </row>
    <row r="11" spans="1:13" ht="15" customHeight="1" x14ac:dyDescent="0.15">
      <c r="A11" s="56"/>
      <c r="B11" s="38" t="s">
        <v>26</v>
      </c>
      <c r="C11" s="37">
        <v>1669</v>
      </c>
      <c r="D11" s="58">
        <f>SUM(E11:G11)</f>
        <v>1372</v>
      </c>
      <c r="E11" s="37">
        <v>628</v>
      </c>
      <c r="F11" s="37">
        <v>18</v>
      </c>
      <c r="G11" s="37">
        <v>726</v>
      </c>
      <c r="H11" s="37">
        <v>98</v>
      </c>
      <c r="I11" s="37">
        <v>39</v>
      </c>
      <c r="J11" s="37">
        <v>81</v>
      </c>
      <c r="K11" s="37">
        <v>72</v>
      </c>
      <c r="L11" s="44">
        <v>0</v>
      </c>
      <c r="M11" s="25"/>
    </row>
    <row r="12" spans="1:13" ht="15" customHeight="1" x14ac:dyDescent="0.15">
      <c r="A12" s="56"/>
      <c r="B12" s="40" t="s">
        <v>97</v>
      </c>
      <c r="C12" s="34">
        <f t="shared" ref="C12:L12" si="1">SUM(C13:C17)</f>
        <v>1666</v>
      </c>
      <c r="D12" s="34">
        <f t="shared" si="1"/>
        <v>1545</v>
      </c>
      <c r="E12" s="34">
        <f t="shared" si="1"/>
        <v>1270</v>
      </c>
      <c r="F12" s="34">
        <f t="shared" si="1"/>
        <v>35</v>
      </c>
      <c r="G12" s="34">
        <f t="shared" si="1"/>
        <v>240</v>
      </c>
      <c r="H12" s="34">
        <f t="shared" si="1"/>
        <v>64</v>
      </c>
      <c r="I12" s="34">
        <f t="shared" si="1"/>
        <v>11</v>
      </c>
      <c r="J12" s="34">
        <f t="shared" si="1"/>
        <v>37</v>
      </c>
      <c r="K12" s="34">
        <f t="shared" si="1"/>
        <v>7</v>
      </c>
      <c r="L12" s="33">
        <f t="shared" si="1"/>
        <v>0</v>
      </c>
      <c r="M12" s="25"/>
    </row>
    <row r="13" spans="1:13" ht="15" customHeight="1" x14ac:dyDescent="0.15">
      <c r="A13" s="56"/>
      <c r="B13" s="31" t="s">
        <v>30</v>
      </c>
      <c r="C13" s="30">
        <v>1121</v>
      </c>
      <c r="D13" s="30">
        <f>SUM(E13:G13)</f>
        <v>1040</v>
      </c>
      <c r="E13" s="30">
        <v>862</v>
      </c>
      <c r="F13" s="30">
        <v>27</v>
      </c>
      <c r="G13" s="30">
        <v>151</v>
      </c>
      <c r="H13" s="30">
        <v>41</v>
      </c>
      <c r="I13" s="30">
        <v>8</v>
      </c>
      <c r="J13" s="30">
        <v>23</v>
      </c>
      <c r="K13" s="30">
        <v>7</v>
      </c>
      <c r="L13" s="29">
        <v>0</v>
      </c>
      <c r="M13" s="25"/>
    </row>
    <row r="14" spans="1:13" ht="15" customHeight="1" x14ac:dyDescent="0.15">
      <c r="A14" s="56"/>
      <c r="B14" s="31" t="s">
        <v>29</v>
      </c>
      <c r="C14" s="30">
        <v>84</v>
      </c>
      <c r="D14" s="145">
        <f>SUM(E14:G14)</f>
        <v>77</v>
      </c>
      <c r="E14" s="30">
        <v>62</v>
      </c>
      <c r="F14" s="30">
        <v>1</v>
      </c>
      <c r="G14" s="30">
        <v>14</v>
      </c>
      <c r="H14" s="30">
        <v>5</v>
      </c>
      <c r="I14" s="30">
        <v>0</v>
      </c>
      <c r="J14" s="30">
        <v>2</v>
      </c>
      <c r="K14" s="30">
        <v>0</v>
      </c>
      <c r="L14" s="29">
        <v>0</v>
      </c>
      <c r="M14" s="25"/>
    </row>
    <row r="15" spans="1:13" ht="15" customHeight="1" x14ac:dyDescent="0.15">
      <c r="A15" s="56"/>
      <c r="B15" s="31" t="s">
        <v>28</v>
      </c>
      <c r="C15" s="30">
        <v>148</v>
      </c>
      <c r="D15" s="30">
        <f>SUM(E15:G15)</f>
        <v>138</v>
      </c>
      <c r="E15" s="30">
        <v>111</v>
      </c>
      <c r="F15" s="30">
        <v>2</v>
      </c>
      <c r="G15" s="30">
        <v>25</v>
      </c>
      <c r="H15" s="30">
        <v>4</v>
      </c>
      <c r="I15" s="30">
        <v>3</v>
      </c>
      <c r="J15" s="30">
        <v>3</v>
      </c>
      <c r="K15" s="30">
        <v>0</v>
      </c>
      <c r="L15" s="29">
        <v>0</v>
      </c>
      <c r="M15" s="25"/>
    </row>
    <row r="16" spans="1:13" ht="15" customHeight="1" x14ac:dyDescent="0.15">
      <c r="A16" s="56"/>
      <c r="B16" s="31" t="s">
        <v>27</v>
      </c>
      <c r="C16" s="30">
        <v>107</v>
      </c>
      <c r="D16" s="30">
        <f>SUM(E16:G16)</f>
        <v>99</v>
      </c>
      <c r="E16" s="30">
        <v>89</v>
      </c>
      <c r="F16" s="30">
        <v>3</v>
      </c>
      <c r="G16" s="30">
        <v>7</v>
      </c>
      <c r="H16" s="30">
        <v>3</v>
      </c>
      <c r="I16" s="30">
        <v>0</v>
      </c>
      <c r="J16" s="30">
        <v>5</v>
      </c>
      <c r="K16" s="30">
        <v>0</v>
      </c>
      <c r="L16" s="29">
        <v>0</v>
      </c>
      <c r="M16" s="25"/>
    </row>
    <row r="17" spans="1:13" ht="15" customHeight="1" x14ac:dyDescent="0.15">
      <c r="A17" s="56"/>
      <c r="B17" s="38" t="s">
        <v>26</v>
      </c>
      <c r="C17" s="37">
        <v>206</v>
      </c>
      <c r="D17" s="58">
        <f>SUM(E17:G17)</f>
        <v>191</v>
      </c>
      <c r="E17" s="37">
        <v>146</v>
      </c>
      <c r="F17" s="37">
        <v>2</v>
      </c>
      <c r="G17" s="37">
        <v>43</v>
      </c>
      <c r="H17" s="37">
        <v>11</v>
      </c>
      <c r="I17" s="37">
        <v>0</v>
      </c>
      <c r="J17" s="37">
        <v>4</v>
      </c>
      <c r="K17" s="37">
        <v>0</v>
      </c>
      <c r="L17" s="44">
        <v>0</v>
      </c>
      <c r="M17" s="25"/>
    </row>
    <row r="18" spans="1:13" ht="15" customHeight="1" x14ac:dyDescent="0.15">
      <c r="A18" s="56"/>
      <c r="B18" s="35" t="s">
        <v>96</v>
      </c>
      <c r="C18" s="34">
        <f t="shared" ref="C18:L18" si="2">SUM(C19:C23)</f>
        <v>1034</v>
      </c>
      <c r="D18" s="34">
        <f t="shared" si="2"/>
        <v>703</v>
      </c>
      <c r="E18" s="34">
        <f t="shared" si="2"/>
        <v>444</v>
      </c>
      <c r="F18" s="34">
        <f t="shared" si="2"/>
        <v>12</v>
      </c>
      <c r="G18" s="34">
        <f t="shared" si="2"/>
        <v>247</v>
      </c>
      <c r="H18" s="34">
        <f t="shared" si="2"/>
        <v>135</v>
      </c>
      <c r="I18" s="59">
        <f t="shared" si="2"/>
        <v>27</v>
      </c>
      <c r="J18" s="59">
        <f t="shared" si="2"/>
        <v>119</v>
      </c>
      <c r="K18" s="59">
        <f t="shared" si="2"/>
        <v>50</v>
      </c>
      <c r="L18" s="33">
        <f t="shared" si="2"/>
        <v>0</v>
      </c>
    </row>
    <row r="19" spans="1:13" ht="15" customHeight="1" x14ac:dyDescent="0.15">
      <c r="A19" s="56"/>
      <c r="B19" s="31" t="s">
        <v>30</v>
      </c>
      <c r="C19" s="30">
        <v>718</v>
      </c>
      <c r="D19" s="30">
        <f>SUM(E19:G19)</f>
        <v>470</v>
      </c>
      <c r="E19" s="30">
        <v>294</v>
      </c>
      <c r="F19" s="30">
        <v>7</v>
      </c>
      <c r="G19" s="30">
        <v>169</v>
      </c>
      <c r="H19" s="30">
        <v>92</v>
      </c>
      <c r="I19" s="30">
        <v>21</v>
      </c>
      <c r="J19" s="30">
        <v>91</v>
      </c>
      <c r="K19" s="30">
        <v>44</v>
      </c>
      <c r="L19" s="29">
        <v>0</v>
      </c>
      <c r="M19" s="23"/>
    </row>
    <row r="20" spans="1:13" ht="15" customHeight="1" x14ac:dyDescent="0.15">
      <c r="A20" s="56"/>
      <c r="B20" s="31" t="s">
        <v>95</v>
      </c>
      <c r="C20" s="30">
        <v>47</v>
      </c>
      <c r="D20" s="30">
        <f>SUM(E20:G20)</f>
        <v>38</v>
      </c>
      <c r="E20" s="30">
        <v>28</v>
      </c>
      <c r="F20" s="30">
        <v>0</v>
      </c>
      <c r="G20" s="30">
        <v>10</v>
      </c>
      <c r="H20" s="30">
        <v>7</v>
      </c>
      <c r="I20" s="30">
        <v>1</v>
      </c>
      <c r="J20" s="30">
        <v>1</v>
      </c>
      <c r="K20" s="30">
        <v>0</v>
      </c>
      <c r="L20" s="29">
        <v>0</v>
      </c>
      <c r="M20" s="23"/>
    </row>
    <row r="21" spans="1:13" ht="15" customHeight="1" x14ac:dyDescent="0.15">
      <c r="A21" s="56"/>
      <c r="B21" s="31" t="s">
        <v>28</v>
      </c>
      <c r="C21" s="30">
        <v>66</v>
      </c>
      <c r="D21" s="30">
        <f>SUM(E21:G21)</f>
        <v>43</v>
      </c>
      <c r="E21" s="30">
        <v>31</v>
      </c>
      <c r="F21" s="30">
        <v>0</v>
      </c>
      <c r="G21" s="30">
        <v>12</v>
      </c>
      <c r="H21" s="30">
        <v>11</v>
      </c>
      <c r="I21" s="30">
        <v>1</v>
      </c>
      <c r="J21" s="30">
        <v>8</v>
      </c>
      <c r="K21" s="30">
        <v>3</v>
      </c>
      <c r="L21" s="29">
        <v>0</v>
      </c>
      <c r="M21" s="23"/>
    </row>
    <row r="22" spans="1:13" ht="15" customHeight="1" x14ac:dyDescent="0.15">
      <c r="A22" s="56"/>
      <c r="B22" s="31" t="s">
        <v>27</v>
      </c>
      <c r="C22" s="30">
        <v>82</v>
      </c>
      <c r="D22" s="30">
        <f>SUM(E22:G22)</f>
        <v>55</v>
      </c>
      <c r="E22" s="30">
        <v>35</v>
      </c>
      <c r="F22" s="30">
        <v>2</v>
      </c>
      <c r="G22" s="30">
        <v>18</v>
      </c>
      <c r="H22" s="30">
        <v>10</v>
      </c>
      <c r="I22" s="30">
        <v>3</v>
      </c>
      <c r="J22" s="30">
        <v>12</v>
      </c>
      <c r="K22" s="30">
        <v>2</v>
      </c>
      <c r="L22" s="29">
        <v>0</v>
      </c>
      <c r="M22" s="23"/>
    </row>
    <row r="23" spans="1:13" ht="15" customHeight="1" x14ac:dyDescent="0.15">
      <c r="A23" s="56"/>
      <c r="B23" s="38" t="s">
        <v>26</v>
      </c>
      <c r="C23" s="37">
        <v>121</v>
      </c>
      <c r="D23" s="58">
        <f>SUM(E23:G23)</f>
        <v>97</v>
      </c>
      <c r="E23" s="37">
        <v>56</v>
      </c>
      <c r="F23" s="37">
        <v>3</v>
      </c>
      <c r="G23" s="37">
        <v>38</v>
      </c>
      <c r="H23" s="37">
        <v>15</v>
      </c>
      <c r="I23" s="37">
        <v>1</v>
      </c>
      <c r="J23" s="37">
        <v>7</v>
      </c>
      <c r="K23" s="37">
        <v>1</v>
      </c>
      <c r="L23" s="44">
        <v>0</v>
      </c>
      <c r="M23" s="23"/>
    </row>
    <row r="24" spans="1:13" ht="15" customHeight="1" x14ac:dyDescent="0.15">
      <c r="A24" s="56"/>
      <c r="B24" s="35" t="s">
        <v>94</v>
      </c>
      <c r="C24" s="34">
        <f t="shared" ref="C24:L24" si="3">SUM(C25:C29)</f>
        <v>1928</v>
      </c>
      <c r="D24" s="34">
        <f t="shared" si="3"/>
        <v>1283</v>
      </c>
      <c r="E24" s="34">
        <f t="shared" si="3"/>
        <v>957</v>
      </c>
      <c r="F24" s="34">
        <f t="shared" si="3"/>
        <v>39</v>
      </c>
      <c r="G24" s="34">
        <f t="shared" si="3"/>
        <v>287</v>
      </c>
      <c r="H24" s="34">
        <f t="shared" si="3"/>
        <v>162</v>
      </c>
      <c r="I24" s="34">
        <f t="shared" si="3"/>
        <v>91</v>
      </c>
      <c r="J24" s="34">
        <f t="shared" si="3"/>
        <v>278</v>
      </c>
      <c r="K24" s="34">
        <f t="shared" si="3"/>
        <v>111</v>
      </c>
      <c r="L24" s="33">
        <f t="shared" si="3"/>
        <v>0</v>
      </c>
      <c r="M24" s="23"/>
    </row>
    <row r="25" spans="1:13" ht="15" customHeight="1" x14ac:dyDescent="0.15">
      <c r="A25" s="56"/>
      <c r="B25" s="31" t="s">
        <v>30</v>
      </c>
      <c r="C25" s="30">
        <v>1309</v>
      </c>
      <c r="D25" s="30">
        <f>SUM(E25:G25)</f>
        <v>883</v>
      </c>
      <c r="E25" s="30">
        <v>669</v>
      </c>
      <c r="F25" s="30">
        <v>25</v>
      </c>
      <c r="G25" s="30">
        <v>189</v>
      </c>
      <c r="H25" s="30">
        <v>100</v>
      </c>
      <c r="I25" s="30">
        <v>70</v>
      </c>
      <c r="J25" s="30">
        <v>173</v>
      </c>
      <c r="K25" s="30">
        <v>82</v>
      </c>
      <c r="L25" s="29">
        <v>0</v>
      </c>
      <c r="M25" s="23"/>
    </row>
    <row r="26" spans="1:13" ht="15" customHeight="1" x14ac:dyDescent="0.15">
      <c r="A26" s="56"/>
      <c r="B26" s="31" t="s">
        <v>29</v>
      </c>
      <c r="C26" s="30">
        <v>105</v>
      </c>
      <c r="D26" s="30">
        <f>SUM(E26:G26)</f>
        <v>81</v>
      </c>
      <c r="E26" s="30">
        <v>62</v>
      </c>
      <c r="F26" s="30">
        <v>2</v>
      </c>
      <c r="G26" s="30">
        <v>17</v>
      </c>
      <c r="H26" s="30">
        <v>6</v>
      </c>
      <c r="I26" s="30">
        <v>0</v>
      </c>
      <c r="J26" s="30">
        <v>15</v>
      </c>
      <c r="K26" s="30">
        <v>3</v>
      </c>
      <c r="L26" s="29">
        <v>0</v>
      </c>
      <c r="M26" s="23"/>
    </row>
    <row r="27" spans="1:13" ht="15" customHeight="1" x14ac:dyDescent="0.15">
      <c r="A27" s="56"/>
      <c r="B27" s="31" t="s">
        <v>28</v>
      </c>
      <c r="C27" s="30">
        <v>145</v>
      </c>
      <c r="D27" s="30">
        <f>SUM(E27:G27)</f>
        <v>103</v>
      </c>
      <c r="E27" s="30">
        <v>75</v>
      </c>
      <c r="F27" s="30">
        <v>8</v>
      </c>
      <c r="G27" s="30">
        <v>20</v>
      </c>
      <c r="H27" s="30">
        <v>15</v>
      </c>
      <c r="I27" s="30">
        <v>4</v>
      </c>
      <c r="J27" s="30">
        <v>18</v>
      </c>
      <c r="K27" s="30">
        <v>5</v>
      </c>
      <c r="L27" s="29">
        <v>0</v>
      </c>
      <c r="M27" s="23"/>
    </row>
    <row r="28" spans="1:13" ht="15" customHeight="1" x14ac:dyDescent="0.15">
      <c r="A28" s="56"/>
      <c r="B28" s="31" t="s">
        <v>27</v>
      </c>
      <c r="C28" s="30">
        <v>138</v>
      </c>
      <c r="D28" s="30">
        <f>SUM(E28:G28)</f>
        <v>72</v>
      </c>
      <c r="E28" s="30">
        <v>52</v>
      </c>
      <c r="F28" s="30">
        <v>4</v>
      </c>
      <c r="G28" s="30">
        <v>16</v>
      </c>
      <c r="H28" s="30">
        <v>19</v>
      </c>
      <c r="I28" s="30">
        <v>6</v>
      </c>
      <c r="J28" s="30">
        <v>31</v>
      </c>
      <c r="K28" s="30">
        <v>10</v>
      </c>
      <c r="L28" s="29">
        <v>0</v>
      </c>
      <c r="M28" s="23"/>
    </row>
    <row r="29" spans="1:13" ht="15" customHeight="1" x14ac:dyDescent="0.15">
      <c r="A29" s="56"/>
      <c r="B29" s="38" t="s">
        <v>26</v>
      </c>
      <c r="C29" s="37">
        <v>231</v>
      </c>
      <c r="D29" s="58">
        <f>SUM(E29:G29)</f>
        <v>144</v>
      </c>
      <c r="E29" s="37">
        <v>99</v>
      </c>
      <c r="F29" s="37">
        <v>0</v>
      </c>
      <c r="G29" s="37">
        <v>45</v>
      </c>
      <c r="H29" s="37">
        <v>22</v>
      </c>
      <c r="I29" s="37">
        <v>11</v>
      </c>
      <c r="J29" s="37">
        <v>41</v>
      </c>
      <c r="K29" s="37">
        <v>11</v>
      </c>
      <c r="L29" s="44">
        <v>0</v>
      </c>
      <c r="M29" s="23"/>
    </row>
    <row r="30" spans="1:13" ht="15" customHeight="1" x14ac:dyDescent="0.15">
      <c r="A30" s="64" t="s">
        <v>93</v>
      </c>
      <c r="B30" s="35" t="s">
        <v>92</v>
      </c>
      <c r="C30" s="34">
        <f t="shared" ref="C30:L30" si="4">SUM(C31:C35)</f>
        <v>4263</v>
      </c>
      <c r="D30" s="34">
        <f t="shared" si="4"/>
        <v>3442</v>
      </c>
      <c r="E30" s="34">
        <f t="shared" si="4"/>
        <v>750</v>
      </c>
      <c r="F30" s="34">
        <f t="shared" si="4"/>
        <v>30</v>
      </c>
      <c r="G30" s="34">
        <f t="shared" si="4"/>
        <v>2662</v>
      </c>
      <c r="H30" s="34">
        <f t="shared" si="4"/>
        <v>99</v>
      </c>
      <c r="I30" s="34">
        <f t="shared" si="4"/>
        <v>246</v>
      </c>
      <c r="J30" s="34">
        <f t="shared" si="4"/>
        <v>212</v>
      </c>
      <c r="K30" s="34">
        <f t="shared" si="4"/>
        <v>259</v>
      </c>
      <c r="L30" s="33">
        <f t="shared" si="4"/>
        <v>0</v>
      </c>
      <c r="M30" s="23"/>
    </row>
    <row r="31" spans="1:13" ht="15" customHeight="1" x14ac:dyDescent="0.15">
      <c r="A31" s="64" t="s">
        <v>91</v>
      </c>
      <c r="B31" s="31" t="s">
        <v>30</v>
      </c>
      <c r="C31" s="30">
        <v>3023</v>
      </c>
      <c r="D31" s="30">
        <f>SUM(E31:G31)</f>
        <v>2416</v>
      </c>
      <c r="E31" s="30">
        <v>530</v>
      </c>
      <c r="F31" s="30">
        <v>24</v>
      </c>
      <c r="G31" s="30">
        <v>1862</v>
      </c>
      <c r="H31" s="30">
        <v>75</v>
      </c>
      <c r="I31" s="30">
        <v>185</v>
      </c>
      <c r="J31" s="30">
        <v>160</v>
      </c>
      <c r="K31" s="30">
        <v>185</v>
      </c>
      <c r="L31" s="29">
        <v>0</v>
      </c>
      <c r="M31" s="23"/>
    </row>
    <row r="32" spans="1:13" ht="15" customHeight="1" x14ac:dyDescent="0.15">
      <c r="A32" s="64" t="s">
        <v>90</v>
      </c>
      <c r="B32" s="31" t="s">
        <v>29</v>
      </c>
      <c r="C32" s="30">
        <v>150</v>
      </c>
      <c r="D32" s="30">
        <f>SUM(E32:G32)</f>
        <v>140</v>
      </c>
      <c r="E32" s="30">
        <v>17</v>
      </c>
      <c r="F32" s="30">
        <v>4</v>
      </c>
      <c r="G32" s="30">
        <v>119</v>
      </c>
      <c r="H32" s="30">
        <v>1</v>
      </c>
      <c r="I32" s="30">
        <v>5</v>
      </c>
      <c r="J32" s="30">
        <v>2</v>
      </c>
      <c r="K32" s="30">
        <v>2</v>
      </c>
      <c r="L32" s="29">
        <v>0</v>
      </c>
      <c r="M32" s="23"/>
    </row>
    <row r="33" spans="1:13" ht="15" customHeight="1" x14ac:dyDescent="0.15">
      <c r="A33" s="64" t="s">
        <v>89</v>
      </c>
      <c r="B33" s="31" t="s">
        <v>28</v>
      </c>
      <c r="C33" s="30">
        <v>330</v>
      </c>
      <c r="D33" s="30">
        <f>SUM(E33:G33)</f>
        <v>253</v>
      </c>
      <c r="E33" s="30">
        <v>44</v>
      </c>
      <c r="F33" s="30">
        <v>2</v>
      </c>
      <c r="G33" s="30">
        <v>207</v>
      </c>
      <c r="H33" s="30">
        <v>5</v>
      </c>
      <c r="I33" s="30">
        <v>21</v>
      </c>
      <c r="J33" s="30">
        <v>21</v>
      </c>
      <c r="K33" s="30">
        <v>30</v>
      </c>
      <c r="L33" s="29">
        <v>0</v>
      </c>
      <c r="M33" s="23"/>
    </row>
    <row r="34" spans="1:13" ht="15" customHeight="1" x14ac:dyDescent="0.15">
      <c r="A34" s="64" t="s">
        <v>88</v>
      </c>
      <c r="B34" s="31" t="s">
        <v>27</v>
      </c>
      <c r="C34" s="30">
        <v>282</v>
      </c>
      <c r="D34" s="30">
        <f>SUM(E34:G34)</f>
        <v>236</v>
      </c>
      <c r="E34" s="30">
        <v>67</v>
      </c>
      <c r="F34" s="30">
        <v>0</v>
      </c>
      <c r="G34" s="30">
        <v>169</v>
      </c>
      <c r="H34" s="30">
        <v>5</v>
      </c>
      <c r="I34" s="30">
        <v>12</v>
      </c>
      <c r="J34" s="30">
        <v>12</v>
      </c>
      <c r="K34" s="30">
        <v>15</v>
      </c>
      <c r="L34" s="29">
        <v>0</v>
      </c>
      <c r="M34" s="23"/>
    </row>
    <row r="35" spans="1:13" ht="15" customHeight="1" x14ac:dyDescent="0.15">
      <c r="A35" s="63"/>
      <c r="B35" s="38" t="s">
        <v>26</v>
      </c>
      <c r="C35" s="37">
        <v>478</v>
      </c>
      <c r="D35" s="58">
        <f>SUM(E35:G35)</f>
        <v>397</v>
      </c>
      <c r="E35" s="37">
        <v>92</v>
      </c>
      <c r="F35" s="37">
        <v>0</v>
      </c>
      <c r="G35" s="37">
        <v>305</v>
      </c>
      <c r="H35" s="37">
        <v>13</v>
      </c>
      <c r="I35" s="37">
        <v>23</v>
      </c>
      <c r="J35" s="37">
        <v>17</v>
      </c>
      <c r="K35" s="37">
        <v>27</v>
      </c>
      <c r="L35" s="44">
        <v>0</v>
      </c>
      <c r="M35" s="23"/>
    </row>
    <row r="36" spans="1:13" ht="15" customHeight="1" x14ac:dyDescent="0.15">
      <c r="A36" s="56"/>
      <c r="B36" s="62" t="s">
        <v>87</v>
      </c>
      <c r="C36" s="34">
        <f t="shared" ref="C36:L36" si="5">SUM(C37:C41)</f>
        <v>3262</v>
      </c>
      <c r="D36" s="34">
        <f t="shared" si="5"/>
        <v>2368</v>
      </c>
      <c r="E36" s="34">
        <f t="shared" si="5"/>
        <v>1002</v>
      </c>
      <c r="F36" s="59">
        <f t="shared" si="5"/>
        <v>44</v>
      </c>
      <c r="G36" s="34">
        <f t="shared" si="5"/>
        <v>1322</v>
      </c>
      <c r="H36" s="34">
        <f t="shared" si="5"/>
        <v>87</v>
      </c>
      <c r="I36" s="34">
        <f t="shared" si="5"/>
        <v>156</v>
      </c>
      <c r="J36" s="34">
        <f t="shared" si="5"/>
        <v>416</v>
      </c>
      <c r="K36" s="34">
        <f t="shared" si="5"/>
        <v>219</v>
      </c>
      <c r="L36" s="33">
        <f t="shared" si="5"/>
        <v>3</v>
      </c>
      <c r="M36" s="23"/>
    </row>
    <row r="37" spans="1:13" ht="15" customHeight="1" x14ac:dyDescent="0.15">
      <c r="A37" s="56"/>
      <c r="B37" s="31" t="s">
        <v>30</v>
      </c>
      <c r="C37" s="30">
        <v>2199</v>
      </c>
      <c r="D37" s="30">
        <f>SUM(E37:G37)</f>
        <v>1591</v>
      </c>
      <c r="E37" s="30">
        <v>697</v>
      </c>
      <c r="F37" s="30">
        <v>28</v>
      </c>
      <c r="G37" s="30">
        <v>866</v>
      </c>
      <c r="H37" s="30">
        <v>58</v>
      </c>
      <c r="I37" s="30">
        <v>103</v>
      </c>
      <c r="J37" s="30">
        <v>286</v>
      </c>
      <c r="K37" s="30">
        <v>150</v>
      </c>
      <c r="L37" s="29">
        <v>3</v>
      </c>
      <c r="M37" s="23"/>
    </row>
    <row r="38" spans="1:13" ht="15" customHeight="1" x14ac:dyDescent="0.15">
      <c r="A38" s="56"/>
      <c r="B38" s="31" t="s">
        <v>29</v>
      </c>
      <c r="C38" s="30">
        <v>114</v>
      </c>
      <c r="D38" s="30">
        <f>SUM(E38:G38)</f>
        <v>82</v>
      </c>
      <c r="E38" s="30">
        <v>28</v>
      </c>
      <c r="F38" s="30">
        <v>3</v>
      </c>
      <c r="G38" s="30">
        <v>51</v>
      </c>
      <c r="H38" s="30">
        <v>3</v>
      </c>
      <c r="I38" s="30">
        <v>8</v>
      </c>
      <c r="J38" s="30">
        <v>13</v>
      </c>
      <c r="K38" s="30">
        <v>7</v>
      </c>
      <c r="L38" s="29">
        <v>0</v>
      </c>
      <c r="M38" s="23"/>
    </row>
    <row r="39" spans="1:13" ht="15" customHeight="1" x14ac:dyDescent="0.15">
      <c r="A39" s="56"/>
      <c r="B39" s="31" t="s">
        <v>28</v>
      </c>
      <c r="C39" s="30">
        <v>290</v>
      </c>
      <c r="D39" s="30">
        <f>SUM(E39:G39)</f>
        <v>212</v>
      </c>
      <c r="E39" s="30">
        <v>86</v>
      </c>
      <c r="F39" s="30">
        <v>3</v>
      </c>
      <c r="G39" s="30">
        <v>123</v>
      </c>
      <c r="H39" s="30">
        <v>12</v>
      </c>
      <c r="I39" s="30">
        <v>10</v>
      </c>
      <c r="J39" s="30">
        <v>39</v>
      </c>
      <c r="K39" s="30">
        <v>16</v>
      </c>
      <c r="L39" s="29">
        <v>0</v>
      </c>
      <c r="M39" s="23"/>
    </row>
    <row r="40" spans="1:13" ht="15" customHeight="1" x14ac:dyDescent="0.15">
      <c r="A40" s="56"/>
      <c r="B40" s="31" t="s">
        <v>27</v>
      </c>
      <c r="C40" s="30">
        <v>250</v>
      </c>
      <c r="D40" s="30">
        <f>SUM(E40:G40)</f>
        <v>175</v>
      </c>
      <c r="E40" s="30">
        <v>61</v>
      </c>
      <c r="F40" s="30">
        <v>1</v>
      </c>
      <c r="G40" s="30">
        <v>113</v>
      </c>
      <c r="H40" s="30">
        <v>8</v>
      </c>
      <c r="I40" s="30">
        <v>16</v>
      </c>
      <c r="J40" s="30">
        <v>34</v>
      </c>
      <c r="K40" s="30">
        <v>16</v>
      </c>
      <c r="L40" s="29">
        <v>0</v>
      </c>
      <c r="M40" s="23"/>
    </row>
    <row r="41" spans="1:13" ht="15" customHeight="1" x14ac:dyDescent="0.15">
      <c r="A41" s="56"/>
      <c r="B41" s="38" t="s">
        <v>26</v>
      </c>
      <c r="C41" s="37">
        <v>409</v>
      </c>
      <c r="D41" s="58">
        <f>SUM(E41:G41)</f>
        <v>308</v>
      </c>
      <c r="E41" s="37">
        <v>130</v>
      </c>
      <c r="F41" s="37">
        <v>9</v>
      </c>
      <c r="G41" s="37">
        <v>169</v>
      </c>
      <c r="H41" s="37">
        <v>6</v>
      </c>
      <c r="I41" s="37">
        <v>19</v>
      </c>
      <c r="J41" s="37">
        <v>44</v>
      </c>
      <c r="K41" s="37">
        <v>30</v>
      </c>
      <c r="L41" s="36">
        <v>0</v>
      </c>
      <c r="M41" s="23"/>
    </row>
    <row r="42" spans="1:13" ht="15" customHeight="1" x14ac:dyDescent="0.15">
      <c r="A42" s="56"/>
      <c r="B42" s="61" t="s">
        <v>86</v>
      </c>
      <c r="C42" s="34">
        <f t="shared" ref="C42:L42" si="6">SUM(C43:C47)</f>
        <v>3334</v>
      </c>
      <c r="D42" s="34">
        <f t="shared" si="6"/>
        <v>3000</v>
      </c>
      <c r="E42" s="34">
        <f t="shared" si="6"/>
        <v>2107</v>
      </c>
      <c r="F42" s="34">
        <f t="shared" si="6"/>
        <v>40</v>
      </c>
      <c r="G42" s="34">
        <f t="shared" si="6"/>
        <v>853</v>
      </c>
      <c r="H42" s="34">
        <f t="shared" si="6"/>
        <v>23</v>
      </c>
      <c r="I42" s="34">
        <f t="shared" si="6"/>
        <v>47</v>
      </c>
      <c r="J42" s="34">
        <f t="shared" si="6"/>
        <v>221</v>
      </c>
      <c r="K42" s="34">
        <f t="shared" si="6"/>
        <v>38</v>
      </c>
      <c r="L42" s="33">
        <f t="shared" si="6"/>
        <v>0</v>
      </c>
      <c r="M42" s="23"/>
    </row>
    <row r="43" spans="1:13" ht="15" customHeight="1" x14ac:dyDescent="0.15">
      <c r="A43" s="56"/>
      <c r="B43" s="31" t="s">
        <v>30</v>
      </c>
      <c r="C43" s="30">
        <v>2199</v>
      </c>
      <c r="D43" s="30">
        <f>SUM(E43:G43)</f>
        <v>1980</v>
      </c>
      <c r="E43" s="30">
        <v>1403</v>
      </c>
      <c r="F43" s="30">
        <v>26</v>
      </c>
      <c r="G43" s="30">
        <v>551</v>
      </c>
      <c r="H43" s="30">
        <v>20</v>
      </c>
      <c r="I43" s="30">
        <v>29</v>
      </c>
      <c r="J43" s="30">
        <v>139</v>
      </c>
      <c r="K43" s="30">
        <v>26</v>
      </c>
      <c r="L43" s="29">
        <v>0</v>
      </c>
      <c r="M43" s="23"/>
    </row>
    <row r="44" spans="1:13" ht="15" customHeight="1" x14ac:dyDescent="0.15">
      <c r="A44" s="56"/>
      <c r="B44" s="31" t="s">
        <v>29</v>
      </c>
      <c r="C44" s="30">
        <v>210</v>
      </c>
      <c r="D44" s="30">
        <f>SUM(E44:G44)</f>
        <v>186</v>
      </c>
      <c r="E44" s="30">
        <v>123</v>
      </c>
      <c r="F44" s="30">
        <v>0</v>
      </c>
      <c r="G44" s="30">
        <v>63</v>
      </c>
      <c r="H44" s="30">
        <v>2</v>
      </c>
      <c r="I44" s="30">
        <v>3</v>
      </c>
      <c r="J44" s="30">
        <v>18</v>
      </c>
      <c r="K44" s="30">
        <v>1</v>
      </c>
      <c r="L44" s="29">
        <v>0</v>
      </c>
      <c r="M44" s="23"/>
    </row>
    <row r="45" spans="1:13" ht="15" customHeight="1" x14ac:dyDescent="0.15">
      <c r="A45" s="56"/>
      <c r="B45" s="31" t="s">
        <v>28</v>
      </c>
      <c r="C45" s="30">
        <v>327</v>
      </c>
      <c r="D45" s="30">
        <f>SUM(E45:G45)</f>
        <v>297</v>
      </c>
      <c r="E45" s="30">
        <v>219</v>
      </c>
      <c r="F45" s="30">
        <v>2</v>
      </c>
      <c r="G45" s="30">
        <v>76</v>
      </c>
      <c r="H45" s="30">
        <v>1</v>
      </c>
      <c r="I45" s="30">
        <v>8</v>
      </c>
      <c r="J45" s="30">
        <v>16</v>
      </c>
      <c r="K45" s="30">
        <v>5</v>
      </c>
      <c r="L45" s="29">
        <v>0</v>
      </c>
      <c r="M45" s="23"/>
    </row>
    <row r="46" spans="1:13" ht="15" customHeight="1" x14ac:dyDescent="0.15">
      <c r="A46" s="56"/>
      <c r="B46" s="31" t="s">
        <v>27</v>
      </c>
      <c r="C46" s="30">
        <v>248</v>
      </c>
      <c r="D46" s="30">
        <f>SUM(E46:G46)</f>
        <v>221</v>
      </c>
      <c r="E46" s="30">
        <v>143</v>
      </c>
      <c r="F46" s="30">
        <v>3</v>
      </c>
      <c r="G46" s="30">
        <v>75</v>
      </c>
      <c r="H46" s="30">
        <v>0</v>
      </c>
      <c r="I46" s="30">
        <v>3</v>
      </c>
      <c r="J46" s="30">
        <v>22</v>
      </c>
      <c r="K46" s="30">
        <v>2</v>
      </c>
      <c r="L46" s="29">
        <v>0</v>
      </c>
      <c r="M46" s="23"/>
    </row>
    <row r="47" spans="1:13" ht="15" customHeight="1" x14ac:dyDescent="0.15">
      <c r="A47" s="56"/>
      <c r="B47" s="38" t="s">
        <v>26</v>
      </c>
      <c r="C47" s="37">
        <v>350</v>
      </c>
      <c r="D47" s="58">
        <f>SUM(E47:G47)</f>
        <v>316</v>
      </c>
      <c r="E47" s="37">
        <v>219</v>
      </c>
      <c r="F47" s="37">
        <v>9</v>
      </c>
      <c r="G47" s="37">
        <v>88</v>
      </c>
      <c r="H47" s="37">
        <v>0</v>
      </c>
      <c r="I47" s="37">
        <v>4</v>
      </c>
      <c r="J47" s="37">
        <v>26</v>
      </c>
      <c r="K47" s="37">
        <v>4</v>
      </c>
      <c r="L47" s="36">
        <v>0</v>
      </c>
      <c r="M47" s="23"/>
    </row>
    <row r="48" spans="1:13" ht="15" customHeight="1" x14ac:dyDescent="0.15">
      <c r="A48" s="56"/>
      <c r="B48" s="60" t="s">
        <v>85</v>
      </c>
      <c r="C48" s="34">
        <f t="shared" ref="C48:L48" si="7">SUM(C49:C53)</f>
        <v>9884</v>
      </c>
      <c r="D48" s="34">
        <f t="shared" si="7"/>
        <v>9310</v>
      </c>
      <c r="E48" s="34">
        <f t="shared" si="7"/>
        <v>5533</v>
      </c>
      <c r="F48" s="34">
        <f t="shared" si="7"/>
        <v>87</v>
      </c>
      <c r="G48" s="34">
        <f t="shared" si="7"/>
        <v>3690</v>
      </c>
      <c r="H48" s="59">
        <f t="shared" si="7"/>
        <v>162</v>
      </c>
      <c r="I48" s="34">
        <f t="shared" si="7"/>
        <v>140</v>
      </c>
      <c r="J48" s="34">
        <f t="shared" si="7"/>
        <v>131</v>
      </c>
      <c r="K48" s="34">
        <f t="shared" si="7"/>
        <v>128</v>
      </c>
      <c r="L48" s="33">
        <f t="shared" si="7"/>
        <v>0</v>
      </c>
      <c r="M48" s="23"/>
    </row>
    <row r="49" spans="1:13" ht="15" customHeight="1" x14ac:dyDescent="0.15">
      <c r="A49" s="56"/>
      <c r="B49" s="31" t="s">
        <v>30</v>
      </c>
      <c r="C49" s="30">
        <v>6742</v>
      </c>
      <c r="D49" s="30">
        <f>SUM(E49:G49)</f>
        <v>6306</v>
      </c>
      <c r="E49" s="30">
        <v>3828</v>
      </c>
      <c r="F49" s="30">
        <v>58</v>
      </c>
      <c r="G49" s="30">
        <v>2420</v>
      </c>
      <c r="H49" s="30">
        <v>115</v>
      </c>
      <c r="I49" s="30">
        <v>114</v>
      </c>
      <c r="J49" s="30">
        <v>99</v>
      </c>
      <c r="K49" s="30">
        <v>101</v>
      </c>
      <c r="L49" s="29">
        <v>0</v>
      </c>
      <c r="M49" s="23"/>
    </row>
    <row r="50" spans="1:13" ht="15" customHeight="1" x14ac:dyDescent="0.15">
      <c r="A50" s="56"/>
      <c r="B50" s="31" t="s">
        <v>29</v>
      </c>
      <c r="C50" s="30">
        <v>501</v>
      </c>
      <c r="D50" s="30">
        <f>SUM(E50:G50)</f>
        <v>484</v>
      </c>
      <c r="E50" s="30">
        <v>221</v>
      </c>
      <c r="F50" s="30">
        <v>3</v>
      </c>
      <c r="G50" s="30">
        <v>260</v>
      </c>
      <c r="H50" s="30">
        <v>12</v>
      </c>
      <c r="I50" s="30">
        <v>3</v>
      </c>
      <c r="J50" s="30">
        <v>1</v>
      </c>
      <c r="K50" s="30">
        <v>1</v>
      </c>
      <c r="L50" s="29">
        <v>0</v>
      </c>
      <c r="M50" s="23"/>
    </row>
    <row r="51" spans="1:13" ht="15" customHeight="1" x14ac:dyDescent="0.15">
      <c r="A51" s="56"/>
      <c r="B51" s="31" t="s">
        <v>28</v>
      </c>
      <c r="C51" s="30">
        <v>840</v>
      </c>
      <c r="D51" s="30">
        <f>SUM(E51:G51)</f>
        <v>801</v>
      </c>
      <c r="E51" s="30">
        <v>458</v>
      </c>
      <c r="F51" s="30">
        <v>7</v>
      </c>
      <c r="G51" s="30">
        <v>336</v>
      </c>
      <c r="H51" s="30">
        <v>11</v>
      </c>
      <c r="I51" s="30">
        <v>10</v>
      </c>
      <c r="J51" s="30">
        <v>7</v>
      </c>
      <c r="K51" s="30">
        <v>11</v>
      </c>
      <c r="L51" s="29">
        <v>0</v>
      </c>
      <c r="M51" s="23"/>
    </row>
    <row r="52" spans="1:13" ht="15" customHeight="1" x14ac:dyDescent="0.15">
      <c r="A52" s="56"/>
      <c r="B52" s="31" t="s">
        <v>27</v>
      </c>
      <c r="C52" s="30">
        <v>685</v>
      </c>
      <c r="D52" s="30">
        <f>SUM(E52:G52)</f>
        <v>652</v>
      </c>
      <c r="E52" s="30">
        <v>395</v>
      </c>
      <c r="F52" s="30">
        <v>6</v>
      </c>
      <c r="G52" s="30">
        <v>251</v>
      </c>
      <c r="H52" s="30">
        <v>11</v>
      </c>
      <c r="I52" s="30">
        <v>7</v>
      </c>
      <c r="J52" s="30">
        <v>7</v>
      </c>
      <c r="K52" s="30">
        <v>7</v>
      </c>
      <c r="L52" s="29">
        <v>0</v>
      </c>
      <c r="M52" s="23"/>
    </row>
    <row r="53" spans="1:13" ht="15" customHeight="1" x14ac:dyDescent="0.15">
      <c r="A53" s="56"/>
      <c r="B53" s="38" t="s">
        <v>26</v>
      </c>
      <c r="C53" s="37">
        <v>1116</v>
      </c>
      <c r="D53" s="58">
        <f>SUM(E53:G53)</f>
        <v>1067</v>
      </c>
      <c r="E53" s="37">
        <v>631</v>
      </c>
      <c r="F53" s="37">
        <v>13</v>
      </c>
      <c r="G53" s="37">
        <v>423</v>
      </c>
      <c r="H53" s="37">
        <v>13</v>
      </c>
      <c r="I53" s="37">
        <v>6</v>
      </c>
      <c r="J53" s="37">
        <v>17</v>
      </c>
      <c r="K53" s="37">
        <v>8</v>
      </c>
      <c r="L53" s="36">
        <v>0</v>
      </c>
      <c r="M53" s="23"/>
    </row>
    <row r="54" spans="1:13" ht="15" customHeight="1" x14ac:dyDescent="0.15">
      <c r="A54" s="56"/>
      <c r="B54" s="57" t="s">
        <v>84</v>
      </c>
      <c r="C54" s="34">
        <f t="shared" ref="C54:L54" si="8">SUM(C55:C59)</f>
        <v>811</v>
      </c>
      <c r="D54" s="34">
        <f t="shared" si="8"/>
        <v>799</v>
      </c>
      <c r="E54" s="34">
        <f t="shared" si="8"/>
        <v>567</v>
      </c>
      <c r="F54" s="34">
        <f t="shared" si="8"/>
        <v>11</v>
      </c>
      <c r="G54" s="34">
        <f t="shared" si="8"/>
        <v>221</v>
      </c>
      <c r="H54" s="34">
        <f t="shared" si="8"/>
        <v>6</v>
      </c>
      <c r="I54" s="34">
        <f t="shared" si="8"/>
        <v>2</v>
      </c>
      <c r="J54" s="34">
        <f t="shared" si="8"/>
        <v>1</v>
      </c>
      <c r="K54" s="34">
        <f t="shared" si="8"/>
        <v>1</v>
      </c>
      <c r="L54" s="33">
        <f t="shared" si="8"/>
        <v>0</v>
      </c>
      <c r="M54" s="23"/>
    </row>
    <row r="55" spans="1:13" ht="15" customHeight="1" x14ac:dyDescent="0.15">
      <c r="A55" s="56"/>
      <c r="B55" s="31" t="s">
        <v>30</v>
      </c>
      <c r="C55" s="30">
        <v>552</v>
      </c>
      <c r="D55" s="30">
        <f>SUM(E55:G55)</f>
        <v>544</v>
      </c>
      <c r="E55" s="30">
        <v>379</v>
      </c>
      <c r="F55" s="30">
        <v>8</v>
      </c>
      <c r="G55" s="30">
        <v>157</v>
      </c>
      <c r="H55" s="30">
        <v>4</v>
      </c>
      <c r="I55" s="30">
        <v>2</v>
      </c>
      <c r="J55" s="30">
        <v>1</v>
      </c>
      <c r="K55" s="30">
        <v>1</v>
      </c>
      <c r="L55" s="29">
        <v>0</v>
      </c>
      <c r="M55" s="23"/>
    </row>
    <row r="56" spans="1:13" ht="15" customHeight="1" x14ac:dyDescent="0.15">
      <c r="A56" s="56"/>
      <c r="B56" s="31" t="s">
        <v>29</v>
      </c>
      <c r="C56" s="30">
        <v>38</v>
      </c>
      <c r="D56" s="30">
        <f>SUM(E56:G56)</f>
        <v>38</v>
      </c>
      <c r="E56" s="30">
        <v>22</v>
      </c>
      <c r="F56" s="30">
        <v>0</v>
      </c>
      <c r="G56" s="30">
        <v>16</v>
      </c>
      <c r="H56" s="30">
        <v>0</v>
      </c>
      <c r="I56" s="30">
        <v>0</v>
      </c>
      <c r="J56" s="30">
        <v>0</v>
      </c>
      <c r="K56" s="30">
        <v>0</v>
      </c>
      <c r="L56" s="29">
        <v>0</v>
      </c>
      <c r="M56" s="23"/>
    </row>
    <row r="57" spans="1:13" ht="15" customHeight="1" x14ac:dyDescent="0.15">
      <c r="A57" s="56"/>
      <c r="B57" s="31" t="s">
        <v>28</v>
      </c>
      <c r="C57" s="30">
        <v>95</v>
      </c>
      <c r="D57" s="30">
        <f>SUM(E57:G57)</f>
        <v>91</v>
      </c>
      <c r="E57" s="30">
        <v>67</v>
      </c>
      <c r="F57" s="30">
        <v>2</v>
      </c>
      <c r="G57" s="30">
        <v>22</v>
      </c>
      <c r="H57" s="30">
        <v>2</v>
      </c>
      <c r="I57" s="30">
        <v>0</v>
      </c>
      <c r="J57" s="30">
        <v>0</v>
      </c>
      <c r="K57" s="30">
        <v>0</v>
      </c>
      <c r="L57" s="29">
        <v>0</v>
      </c>
      <c r="M57" s="23"/>
    </row>
    <row r="58" spans="1:13" ht="15" customHeight="1" x14ac:dyDescent="0.15">
      <c r="A58" s="56"/>
      <c r="B58" s="31" t="s">
        <v>27</v>
      </c>
      <c r="C58" s="30">
        <v>58</v>
      </c>
      <c r="D58" s="30">
        <f>SUM(E58:G58)</f>
        <v>58</v>
      </c>
      <c r="E58" s="30">
        <v>45</v>
      </c>
      <c r="F58" s="30">
        <v>1</v>
      </c>
      <c r="G58" s="30">
        <v>12</v>
      </c>
      <c r="H58" s="30">
        <v>0</v>
      </c>
      <c r="I58" s="30">
        <v>0</v>
      </c>
      <c r="J58" s="30">
        <v>0</v>
      </c>
      <c r="K58" s="30">
        <v>0</v>
      </c>
      <c r="L58" s="29">
        <v>0</v>
      </c>
      <c r="M58" s="23"/>
    </row>
    <row r="59" spans="1:13" ht="15" customHeight="1" thickBot="1" x14ac:dyDescent="0.2">
      <c r="A59" s="55"/>
      <c r="B59" s="28" t="s">
        <v>26</v>
      </c>
      <c r="C59" s="27">
        <v>68</v>
      </c>
      <c r="D59" s="27">
        <f>SUM(E59:G59)</f>
        <v>68</v>
      </c>
      <c r="E59" s="27">
        <v>54</v>
      </c>
      <c r="F59" s="27">
        <v>0</v>
      </c>
      <c r="G59" s="27">
        <v>14</v>
      </c>
      <c r="H59" s="27">
        <v>0</v>
      </c>
      <c r="I59" s="27">
        <v>0</v>
      </c>
      <c r="J59" s="27">
        <v>0</v>
      </c>
      <c r="K59" s="27">
        <v>0</v>
      </c>
      <c r="L59" s="26">
        <v>0</v>
      </c>
      <c r="M59" s="23"/>
    </row>
    <row r="60" spans="1:13" ht="15" customHeight="1" x14ac:dyDescent="0.15">
      <c r="A60" s="167" t="s">
        <v>200</v>
      </c>
      <c r="B60" s="53"/>
      <c r="C60" s="52"/>
      <c r="D60" s="52"/>
      <c r="E60" s="52"/>
      <c r="F60" s="52"/>
      <c r="G60" s="52"/>
      <c r="H60" s="52"/>
      <c r="I60" s="52"/>
      <c r="J60" s="52"/>
      <c r="K60" s="52"/>
      <c r="L60" s="162" t="s">
        <v>193</v>
      </c>
      <c r="M60" s="23"/>
    </row>
    <row r="61" spans="1:13" x14ac:dyDescent="0.15">
      <c r="A61" s="54"/>
      <c r="B61" s="25" t="s">
        <v>196</v>
      </c>
      <c r="D61" s="52"/>
      <c r="E61" s="52"/>
      <c r="F61" s="52"/>
      <c r="G61" s="52"/>
      <c r="H61" s="52"/>
      <c r="I61" s="52"/>
      <c r="J61" s="52"/>
      <c r="K61" s="52"/>
      <c r="L61" s="162"/>
      <c r="M61" s="23"/>
    </row>
    <row r="62" spans="1:13" ht="15" customHeight="1" x14ac:dyDescent="0.15">
      <c r="A62" s="54"/>
      <c r="B62" s="53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23"/>
    </row>
    <row r="63" spans="1:13" ht="15" customHeight="1" x14ac:dyDescent="0.15">
      <c r="A63" s="167"/>
      <c r="B63" s="53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23"/>
    </row>
    <row r="64" spans="1:13" ht="15" customHeight="1" x14ac:dyDescent="0.15">
      <c r="A64" s="54"/>
      <c r="B64" s="53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23"/>
    </row>
    <row r="65" spans="1:13" ht="15" customHeight="1" x14ac:dyDescent="0.15">
      <c r="A65" s="54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23"/>
    </row>
    <row r="66" spans="1:13" ht="15" customHeight="1" x14ac:dyDescent="0.15">
      <c r="A66" s="54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23"/>
    </row>
    <row r="67" spans="1:13" ht="15" customHeight="1" x14ac:dyDescent="0.15">
      <c r="A67" s="54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23"/>
    </row>
    <row r="68" spans="1:13" ht="15" customHeight="1" x14ac:dyDescent="0.15">
      <c r="A68" s="54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23"/>
    </row>
    <row r="69" spans="1:13" ht="15" customHeight="1" x14ac:dyDescent="0.15">
      <c r="A69" s="23"/>
      <c r="B69" s="25"/>
      <c r="C69" s="23"/>
      <c r="D69" s="25"/>
      <c r="E69" s="23"/>
      <c r="F69" s="23"/>
      <c r="G69" s="23"/>
      <c r="H69" s="23"/>
      <c r="I69" s="23"/>
      <c r="J69" s="23"/>
      <c r="K69" s="23"/>
      <c r="L69" s="23"/>
      <c r="M69" s="23"/>
    </row>
    <row r="70" spans="1:13" ht="15" customHeight="1" x14ac:dyDescent="0.1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ht="15" customHeight="1" x14ac:dyDescent="0.1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ht="15" customHeight="1" x14ac:dyDescent="0.1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5" customHeight="1" x14ac:dyDescent="0.1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 ht="15" customHeight="1" x14ac:dyDescent="0.1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3" ht="15" customHeight="1" x14ac:dyDescent="0.1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 ht="15" customHeight="1" x14ac:dyDescent="0.1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3" ht="15" customHeight="1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</sheetData>
  <mergeCells count="8">
    <mergeCell ref="K4:K5"/>
    <mergeCell ref="L4:L5"/>
    <mergeCell ref="A4:B5"/>
    <mergeCell ref="C4:C5"/>
    <mergeCell ref="D4:G4"/>
    <mergeCell ref="H4:H5"/>
    <mergeCell ref="I4:I5"/>
    <mergeCell ref="J4:J5"/>
  </mergeCells>
  <phoneticPr fontId="3"/>
  <printOptions horizontalCentered="1"/>
  <pageMargins left="0.51181102362204722" right="0.51181102362204722" top="0.51181102362204722" bottom="0.51181102362204722" header="0.51181102362204722" footer="0.51181102362204722"/>
  <pageSetup paperSize="9" scale="89" orientation="portrait" r:id="rId1"/>
  <headerFooter scaleWithDoc="0" alignWithMargins="0">
    <oddHeader>&amp;L労働－２７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zoomScaleSheetLayoutView="100" workbookViewId="0"/>
  </sheetViews>
  <sheetFormatPr defaultRowHeight="13.5" x14ac:dyDescent="0.15"/>
  <cols>
    <col min="1" max="1" width="4.375" style="22" customWidth="1"/>
    <col min="2" max="2" width="15.125" style="22" customWidth="1"/>
    <col min="3" max="3" width="9.125" style="22" customWidth="1"/>
    <col min="4" max="12" width="8.25" style="22" customWidth="1"/>
    <col min="13" max="16384" width="9" style="22"/>
  </cols>
  <sheetData>
    <row r="1" spans="1:13" s="5" customFormat="1" ht="26.1" customHeight="1" x14ac:dyDescent="0.15"/>
    <row r="2" spans="1:13" s="5" customFormat="1" x14ac:dyDescent="0.15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2.5" customHeight="1" thickBot="1" x14ac:dyDescent="0.2">
      <c r="A3" s="98" t="s">
        <v>186</v>
      </c>
      <c r="L3" s="131" t="s">
        <v>197</v>
      </c>
    </row>
    <row r="4" spans="1:13" ht="15" customHeight="1" x14ac:dyDescent="0.15">
      <c r="A4" s="224" t="s">
        <v>104</v>
      </c>
      <c r="B4" s="225"/>
      <c r="C4" s="210" t="s">
        <v>195</v>
      </c>
      <c r="D4" s="202" t="s">
        <v>82</v>
      </c>
      <c r="E4" s="213"/>
      <c r="F4" s="213"/>
      <c r="G4" s="213"/>
      <c r="H4" s="213" t="s">
        <v>81</v>
      </c>
      <c r="I4" s="219" t="s">
        <v>103</v>
      </c>
      <c r="J4" s="219" t="s">
        <v>102</v>
      </c>
      <c r="K4" s="213" t="s">
        <v>101</v>
      </c>
      <c r="L4" s="215" t="s">
        <v>100</v>
      </c>
      <c r="M4" s="23"/>
    </row>
    <row r="5" spans="1:13" ht="15" customHeight="1" x14ac:dyDescent="0.15">
      <c r="A5" s="226"/>
      <c r="B5" s="227"/>
      <c r="C5" s="211"/>
      <c r="D5" s="68" t="s">
        <v>48</v>
      </c>
      <c r="E5" s="67" t="s">
        <v>77</v>
      </c>
      <c r="F5" s="67" t="s">
        <v>76</v>
      </c>
      <c r="G5" s="67" t="s">
        <v>99</v>
      </c>
      <c r="H5" s="214"/>
      <c r="I5" s="220"/>
      <c r="J5" s="220"/>
      <c r="K5" s="214"/>
      <c r="L5" s="216"/>
      <c r="M5" s="23"/>
    </row>
    <row r="6" spans="1:13" ht="15" customHeight="1" x14ac:dyDescent="0.15">
      <c r="A6" s="221" t="s">
        <v>114</v>
      </c>
      <c r="B6" s="152" t="s">
        <v>113</v>
      </c>
      <c r="C6" s="47">
        <f t="shared" ref="C6:L6" si="0">SUM(C7:C11)</f>
        <v>4233</v>
      </c>
      <c r="D6" s="47">
        <f t="shared" si="0"/>
        <v>3171</v>
      </c>
      <c r="E6" s="47">
        <f t="shared" si="0"/>
        <v>1957</v>
      </c>
      <c r="F6" s="47">
        <f t="shared" si="0"/>
        <v>85</v>
      </c>
      <c r="G6" s="47">
        <f t="shared" si="0"/>
        <v>1129</v>
      </c>
      <c r="H6" s="47">
        <f t="shared" si="0"/>
        <v>275</v>
      </c>
      <c r="I6" s="47">
        <f t="shared" si="0"/>
        <v>42</v>
      </c>
      <c r="J6" s="47">
        <f t="shared" si="0"/>
        <v>509</v>
      </c>
      <c r="K6" s="47">
        <f t="shared" si="0"/>
        <v>83</v>
      </c>
      <c r="L6" s="45">
        <f t="shared" si="0"/>
        <v>141</v>
      </c>
      <c r="M6" s="23"/>
    </row>
    <row r="7" spans="1:13" ht="15" customHeight="1" x14ac:dyDescent="0.15">
      <c r="A7" s="222"/>
      <c r="B7" s="153" t="s">
        <v>30</v>
      </c>
      <c r="C7" s="30">
        <v>2897</v>
      </c>
      <c r="D7" s="30">
        <f>SUM(E7:G7)</f>
        <v>2223</v>
      </c>
      <c r="E7" s="30">
        <v>1422</v>
      </c>
      <c r="F7" s="30">
        <v>58</v>
      </c>
      <c r="G7" s="30">
        <v>743</v>
      </c>
      <c r="H7" s="30">
        <v>185</v>
      </c>
      <c r="I7" s="30">
        <v>25</v>
      </c>
      <c r="J7" s="30">
        <v>315</v>
      </c>
      <c r="K7" s="30">
        <v>43</v>
      </c>
      <c r="L7" s="29">
        <v>100</v>
      </c>
      <c r="M7" s="23"/>
    </row>
    <row r="8" spans="1:13" ht="15" customHeight="1" x14ac:dyDescent="0.15">
      <c r="A8" s="222"/>
      <c r="B8" s="153" t="s">
        <v>29</v>
      </c>
      <c r="C8" s="30">
        <v>186</v>
      </c>
      <c r="D8" s="30">
        <f>SUM(E8:G8)</f>
        <v>133</v>
      </c>
      <c r="E8" s="30">
        <v>69</v>
      </c>
      <c r="F8" s="30">
        <v>3</v>
      </c>
      <c r="G8" s="30">
        <v>61</v>
      </c>
      <c r="H8" s="30">
        <v>13</v>
      </c>
      <c r="I8" s="30">
        <v>4</v>
      </c>
      <c r="J8" s="30">
        <v>25</v>
      </c>
      <c r="K8" s="30">
        <v>5</v>
      </c>
      <c r="L8" s="29">
        <v>6</v>
      </c>
      <c r="M8" s="23"/>
    </row>
    <row r="9" spans="1:13" ht="15" customHeight="1" x14ac:dyDescent="0.15">
      <c r="A9" s="222"/>
      <c r="B9" s="153" t="s">
        <v>28</v>
      </c>
      <c r="C9" s="30">
        <v>335</v>
      </c>
      <c r="D9" s="30">
        <f>SUM(E9:G9)</f>
        <v>221</v>
      </c>
      <c r="E9" s="30">
        <v>135</v>
      </c>
      <c r="F9" s="30">
        <v>6</v>
      </c>
      <c r="G9" s="30">
        <v>80</v>
      </c>
      <c r="H9" s="30">
        <v>17</v>
      </c>
      <c r="I9" s="30">
        <v>3</v>
      </c>
      <c r="J9" s="30">
        <v>72</v>
      </c>
      <c r="K9" s="30">
        <v>11</v>
      </c>
      <c r="L9" s="43">
        <v>10</v>
      </c>
      <c r="M9" s="23"/>
    </row>
    <row r="10" spans="1:13" ht="15" customHeight="1" x14ac:dyDescent="0.15">
      <c r="A10" s="222"/>
      <c r="B10" s="154" t="s">
        <v>27</v>
      </c>
      <c r="C10" s="30">
        <v>317</v>
      </c>
      <c r="D10" s="30">
        <f>SUM(E10:G10)</f>
        <v>223</v>
      </c>
      <c r="E10" s="30">
        <v>136</v>
      </c>
      <c r="F10" s="30">
        <v>6</v>
      </c>
      <c r="G10" s="30">
        <v>81</v>
      </c>
      <c r="H10" s="30">
        <v>22</v>
      </c>
      <c r="I10" s="30">
        <v>6</v>
      </c>
      <c r="J10" s="30">
        <v>42</v>
      </c>
      <c r="K10" s="30">
        <v>7</v>
      </c>
      <c r="L10" s="29">
        <v>15</v>
      </c>
      <c r="M10" s="23"/>
    </row>
    <row r="11" spans="1:13" ht="15" customHeight="1" x14ac:dyDescent="0.15">
      <c r="A11" s="222"/>
      <c r="B11" s="155" t="s">
        <v>26</v>
      </c>
      <c r="C11" s="46">
        <v>498</v>
      </c>
      <c r="D11" s="46">
        <f>SUM(E11:G11)</f>
        <v>371</v>
      </c>
      <c r="E11" s="46">
        <v>195</v>
      </c>
      <c r="F11" s="46">
        <v>12</v>
      </c>
      <c r="G11" s="46">
        <v>164</v>
      </c>
      <c r="H11" s="46">
        <v>38</v>
      </c>
      <c r="I11" s="46">
        <v>4</v>
      </c>
      <c r="J11" s="46">
        <v>55</v>
      </c>
      <c r="K11" s="46">
        <v>17</v>
      </c>
      <c r="L11" s="44">
        <v>10</v>
      </c>
      <c r="M11" s="23"/>
    </row>
    <row r="12" spans="1:13" ht="15" customHeight="1" x14ac:dyDescent="0.15">
      <c r="A12" s="222"/>
      <c r="B12" s="152" t="s">
        <v>112</v>
      </c>
      <c r="C12" s="47">
        <f t="shared" ref="C12:L12" si="1">SUM(C13:C17)</f>
        <v>3499</v>
      </c>
      <c r="D12" s="47">
        <f t="shared" si="1"/>
        <v>3499</v>
      </c>
      <c r="E12" s="47">
        <f t="shared" si="1"/>
        <v>3102</v>
      </c>
      <c r="F12" s="47">
        <f t="shared" si="1"/>
        <v>14</v>
      </c>
      <c r="G12" s="47">
        <f t="shared" si="1"/>
        <v>383</v>
      </c>
      <c r="H12" s="47">
        <f t="shared" si="1"/>
        <v>0</v>
      </c>
      <c r="I12" s="47">
        <f t="shared" si="1"/>
        <v>0</v>
      </c>
      <c r="J12" s="47">
        <f t="shared" si="1"/>
        <v>0</v>
      </c>
      <c r="K12" s="47">
        <f t="shared" si="1"/>
        <v>0</v>
      </c>
      <c r="L12" s="45">
        <f t="shared" si="1"/>
        <v>0</v>
      </c>
      <c r="M12" s="23"/>
    </row>
    <row r="13" spans="1:13" ht="15" customHeight="1" x14ac:dyDescent="0.15">
      <c r="A13" s="222"/>
      <c r="B13" s="153" t="s">
        <v>30</v>
      </c>
      <c r="C13" s="30">
        <v>2741</v>
      </c>
      <c r="D13" s="30">
        <f>SUM(E13:G13)</f>
        <v>2741</v>
      </c>
      <c r="E13" s="30">
        <v>2465</v>
      </c>
      <c r="F13" s="30">
        <v>12</v>
      </c>
      <c r="G13" s="30">
        <v>264</v>
      </c>
      <c r="H13" s="30">
        <v>0</v>
      </c>
      <c r="I13" s="30">
        <v>0</v>
      </c>
      <c r="J13" s="30">
        <v>0</v>
      </c>
      <c r="K13" s="30">
        <v>0</v>
      </c>
      <c r="L13" s="29">
        <v>0</v>
      </c>
      <c r="M13" s="23"/>
    </row>
    <row r="14" spans="1:13" ht="15" customHeight="1" x14ac:dyDescent="0.15">
      <c r="A14" s="222"/>
      <c r="B14" s="153" t="s">
        <v>29</v>
      </c>
      <c r="C14" s="30">
        <v>117</v>
      </c>
      <c r="D14" s="30">
        <f>SUM(E14:G14)</f>
        <v>117</v>
      </c>
      <c r="E14" s="30">
        <v>97</v>
      </c>
      <c r="F14" s="30">
        <v>0</v>
      </c>
      <c r="G14" s="30">
        <v>20</v>
      </c>
      <c r="H14" s="30">
        <v>0</v>
      </c>
      <c r="I14" s="30">
        <v>0</v>
      </c>
      <c r="J14" s="30">
        <v>0</v>
      </c>
      <c r="K14" s="30">
        <v>0</v>
      </c>
      <c r="L14" s="29">
        <v>0</v>
      </c>
      <c r="M14" s="23"/>
    </row>
    <row r="15" spans="1:13" ht="15" customHeight="1" x14ac:dyDescent="0.15">
      <c r="A15" s="222"/>
      <c r="B15" s="153" t="s">
        <v>28</v>
      </c>
      <c r="C15" s="30">
        <v>206</v>
      </c>
      <c r="D15" s="30">
        <f>SUM(E15:G15)</f>
        <v>206</v>
      </c>
      <c r="E15" s="30">
        <v>177</v>
      </c>
      <c r="F15" s="30">
        <v>0</v>
      </c>
      <c r="G15" s="30">
        <v>29</v>
      </c>
      <c r="H15" s="30">
        <v>0</v>
      </c>
      <c r="I15" s="30">
        <v>0</v>
      </c>
      <c r="J15" s="30">
        <v>0</v>
      </c>
      <c r="K15" s="30">
        <v>0</v>
      </c>
      <c r="L15" s="29">
        <v>0</v>
      </c>
      <c r="M15" s="23"/>
    </row>
    <row r="16" spans="1:13" ht="15" customHeight="1" x14ac:dyDescent="0.15">
      <c r="A16" s="222"/>
      <c r="B16" s="154" t="s">
        <v>27</v>
      </c>
      <c r="C16" s="30">
        <v>181</v>
      </c>
      <c r="D16" s="30">
        <f>SUM(E16:G16)</f>
        <v>181</v>
      </c>
      <c r="E16" s="30">
        <v>156</v>
      </c>
      <c r="F16" s="30">
        <v>0</v>
      </c>
      <c r="G16" s="30">
        <v>25</v>
      </c>
      <c r="H16" s="30">
        <v>0</v>
      </c>
      <c r="I16" s="30">
        <v>0</v>
      </c>
      <c r="J16" s="30">
        <v>0</v>
      </c>
      <c r="K16" s="30">
        <v>0</v>
      </c>
      <c r="L16" s="29">
        <v>0</v>
      </c>
      <c r="M16" s="23"/>
    </row>
    <row r="17" spans="1:13" ht="15" customHeight="1" x14ac:dyDescent="0.15">
      <c r="A17" s="222"/>
      <c r="B17" s="155" t="s">
        <v>26</v>
      </c>
      <c r="C17" s="46">
        <v>254</v>
      </c>
      <c r="D17" s="46">
        <f>SUM(E17:G17)</f>
        <v>254</v>
      </c>
      <c r="E17" s="46">
        <v>207</v>
      </c>
      <c r="F17" s="46">
        <v>2</v>
      </c>
      <c r="G17" s="46">
        <v>45</v>
      </c>
      <c r="H17" s="46">
        <v>0</v>
      </c>
      <c r="I17" s="46">
        <v>0</v>
      </c>
      <c r="J17" s="46">
        <v>0</v>
      </c>
      <c r="K17" s="46">
        <v>0</v>
      </c>
      <c r="L17" s="44">
        <v>0</v>
      </c>
      <c r="M17" s="23"/>
    </row>
    <row r="18" spans="1:13" ht="15" customHeight="1" x14ac:dyDescent="0.15">
      <c r="A18" s="222"/>
      <c r="B18" s="156" t="s">
        <v>111</v>
      </c>
      <c r="C18" s="47">
        <f t="shared" ref="C18:L18" si="2">SUM(C19:C23)</f>
        <v>1855</v>
      </c>
      <c r="D18" s="47">
        <f t="shared" si="2"/>
        <v>595</v>
      </c>
      <c r="E18" s="47">
        <f t="shared" si="2"/>
        <v>231</v>
      </c>
      <c r="F18" s="47">
        <f t="shared" si="2"/>
        <v>107</v>
      </c>
      <c r="G18" s="47">
        <f t="shared" si="2"/>
        <v>257</v>
      </c>
      <c r="H18" s="47">
        <f t="shared" si="2"/>
        <v>12</v>
      </c>
      <c r="I18" s="47">
        <f t="shared" si="2"/>
        <v>17</v>
      </c>
      <c r="J18" s="47">
        <f t="shared" si="2"/>
        <v>87</v>
      </c>
      <c r="K18" s="47">
        <f t="shared" si="2"/>
        <v>52</v>
      </c>
      <c r="L18" s="45">
        <f t="shared" si="2"/>
        <v>0</v>
      </c>
      <c r="M18" s="23"/>
    </row>
    <row r="19" spans="1:13" ht="15" customHeight="1" x14ac:dyDescent="0.15">
      <c r="A19" s="222"/>
      <c r="B19" s="153" t="s">
        <v>30</v>
      </c>
      <c r="C19" s="30">
        <v>1341</v>
      </c>
      <c r="D19" s="30">
        <f>SUM(E19:G19)</f>
        <v>431</v>
      </c>
      <c r="E19" s="30">
        <v>171</v>
      </c>
      <c r="F19" s="30">
        <v>81</v>
      </c>
      <c r="G19" s="30">
        <v>179</v>
      </c>
      <c r="H19" s="30">
        <v>9</v>
      </c>
      <c r="I19" s="30">
        <v>15</v>
      </c>
      <c r="J19" s="30">
        <v>58</v>
      </c>
      <c r="K19" s="30">
        <v>26</v>
      </c>
      <c r="L19" s="29">
        <v>0</v>
      </c>
      <c r="M19" s="23"/>
    </row>
    <row r="20" spans="1:13" ht="15" customHeight="1" x14ac:dyDescent="0.15">
      <c r="A20" s="222"/>
      <c r="B20" s="153" t="s">
        <v>29</v>
      </c>
      <c r="C20" s="30">
        <v>27</v>
      </c>
      <c r="D20" s="30">
        <f>SUM(E20:G20)</f>
        <v>11</v>
      </c>
      <c r="E20" s="30">
        <v>4</v>
      </c>
      <c r="F20" s="30">
        <v>2</v>
      </c>
      <c r="G20" s="30">
        <v>5</v>
      </c>
      <c r="H20" s="30">
        <v>0</v>
      </c>
      <c r="I20" s="30">
        <v>0</v>
      </c>
      <c r="J20" s="30">
        <v>2</v>
      </c>
      <c r="K20" s="30" t="s">
        <v>110</v>
      </c>
      <c r="L20" s="29">
        <v>0</v>
      </c>
      <c r="M20" s="23"/>
    </row>
    <row r="21" spans="1:13" ht="15" customHeight="1" x14ac:dyDescent="0.15">
      <c r="A21" s="222"/>
      <c r="B21" s="153" t="s">
        <v>28</v>
      </c>
      <c r="C21" s="30">
        <v>145</v>
      </c>
      <c r="D21" s="30">
        <f>SUM(E21:G21)</f>
        <v>40</v>
      </c>
      <c r="E21" s="30">
        <v>13</v>
      </c>
      <c r="F21" s="30">
        <v>5</v>
      </c>
      <c r="G21" s="30">
        <v>22</v>
      </c>
      <c r="H21" s="30">
        <v>1</v>
      </c>
      <c r="I21" s="30">
        <v>2</v>
      </c>
      <c r="J21" s="30">
        <v>11</v>
      </c>
      <c r="K21" s="30">
        <v>14</v>
      </c>
      <c r="L21" s="29">
        <v>0</v>
      </c>
      <c r="M21" s="23"/>
    </row>
    <row r="22" spans="1:13" ht="15" customHeight="1" x14ac:dyDescent="0.15">
      <c r="A22" s="222"/>
      <c r="B22" s="154" t="s">
        <v>27</v>
      </c>
      <c r="C22" s="30">
        <v>144</v>
      </c>
      <c r="D22" s="30">
        <f>SUM(E22:G22)</f>
        <v>39</v>
      </c>
      <c r="E22" s="30">
        <v>15</v>
      </c>
      <c r="F22" s="30">
        <v>4</v>
      </c>
      <c r="G22" s="30">
        <v>20</v>
      </c>
      <c r="H22" s="30">
        <v>1</v>
      </c>
      <c r="I22" s="30">
        <v>0</v>
      </c>
      <c r="J22" s="30">
        <v>10</v>
      </c>
      <c r="K22" s="30">
        <v>9</v>
      </c>
      <c r="L22" s="29">
        <v>0</v>
      </c>
      <c r="M22" s="23"/>
    </row>
    <row r="23" spans="1:13" ht="15" customHeight="1" x14ac:dyDescent="0.15">
      <c r="A23" s="223"/>
      <c r="B23" s="155" t="s">
        <v>26</v>
      </c>
      <c r="C23" s="46">
        <v>198</v>
      </c>
      <c r="D23" s="46">
        <f>SUM(E23:G23)</f>
        <v>74</v>
      </c>
      <c r="E23" s="46">
        <v>28</v>
      </c>
      <c r="F23" s="46">
        <v>15</v>
      </c>
      <c r="G23" s="46">
        <v>31</v>
      </c>
      <c r="H23" s="46">
        <v>1</v>
      </c>
      <c r="I23" s="46">
        <v>0</v>
      </c>
      <c r="J23" s="46">
        <v>6</v>
      </c>
      <c r="K23" s="46">
        <v>3</v>
      </c>
      <c r="L23" s="44">
        <v>0</v>
      </c>
      <c r="M23" s="23"/>
    </row>
    <row r="24" spans="1:13" ht="15" customHeight="1" x14ac:dyDescent="0.15">
      <c r="A24" s="72"/>
      <c r="B24" s="228" t="s">
        <v>109</v>
      </c>
      <c r="C24" s="234" t="s">
        <v>48</v>
      </c>
      <c r="D24" s="236" t="s">
        <v>82</v>
      </c>
      <c r="E24" s="234"/>
      <c r="F24" s="234"/>
      <c r="G24" s="234"/>
      <c r="H24" s="234" t="s">
        <v>81</v>
      </c>
      <c r="I24" s="237" t="s">
        <v>80</v>
      </c>
      <c r="J24" s="237" t="s">
        <v>108</v>
      </c>
      <c r="K24" s="230" t="s">
        <v>79</v>
      </c>
      <c r="L24" s="232" t="s">
        <v>78</v>
      </c>
      <c r="M24" s="23"/>
    </row>
    <row r="25" spans="1:13" ht="15" customHeight="1" x14ac:dyDescent="0.15">
      <c r="A25" s="72"/>
      <c r="B25" s="229"/>
      <c r="C25" s="235"/>
      <c r="D25" s="74" t="s">
        <v>48</v>
      </c>
      <c r="E25" s="73" t="s">
        <v>77</v>
      </c>
      <c r="F25" s="73" t="s">
        <v>76</v>
      </c>
      <c r="G25" s="73" t="s">
        <v>75</v>
      </c>
      <c r="H25" s="235"/>
      <c r="I25" s="238"/>
      <c r="J25" s="238"/>
      <c r="K25" s="231"/>
      <c r="L25" s="233"/>
      <c r="M25" s="23"/>
    </row>
    <row r="26" spans="1:13" ht="15" customHeight="1" x14ac:dyDescent="0.15">
      <c r="A26" s="72"/>
      <c r="B26" s="157" t="s">
        <v>107</v>
      </c>
      <c r="C26" s="47">
        <f t="shared" ref="C26:L26" si="3">SUM(C27:C31)</f>
        <v>4994</v>
      </c>
      <c r="D26" s="47">
        <f t="shared" si="3"/>
        <v>1155</v>
      </c>
      <c r="E26" s="47">
        <f t="shared" si="3"/>
        <v>239</v>
      </c>
      <c r="F26" s="47">
        <f t="shared" si="3"/>
        <v>6</v>
      </c>
      <c r="G26" s="47">
        <f t="shared" si="3"/>
        <v>910</v>
      </c>
      <c r="H26" s="47">
        <f t="shared" si="3"/>
        <v>65</v>
      </c>
      <c r="I26" s="47">
        <f t="shared" si="3"/>
        <v>363</v>
      </c>
      <c r="J26" s="47">
        <f t="shared" si="3"/>
        <v>1525</v>
      </c>
      <c r="K26" s="47">
        <f t="shared" si="3"/>
        <v>1880</v>
      </c>
      <c r="L26" s="45">
        <f t="shared" si="3"/>
        <v>0</v>
      </c>
      <c r="M26" s="23"/>
    </row>
    <row r="27" spans="1:13" ht="15" customHeight="1" x14ac:dyDescent="0.15">
      <c r="A27" s="72"/>
      <c r="B27" s="153" t="s">
        <v>30</v>
      </c>
      <c r="C27" s="30">
        <v>2618</v>
      </c>
      <c r="D27" s="30">
        <f>SUM(E27:G27)</f>
        <v>748</v>
      </c>
      <c r="E27" s="30">
        <v>158</v>
      </c>
      <c r="F27" s="30">
        <v>5</v>
      </c>
      <c r="G27" s="30">
        <v>585</v>
      </c>
      <c r="H27" s="30">
        <v>31</v>
      </c>
      <c r="I27" s="30">
        <v>199</v>
      </c>
      <c r="J27" s="30">
        <v>746</v>
      </c>
      <c r="K27" s="30">
        <v>893</v>
      </c>
      <c r="L27" s="29">
        <v>0</v>
      </c>
      <c r="M27" s="23"/>
    </row>
    <row r="28" spans="1:13" ht="15" customHeight="1" x14ac:dyDescent="0.15">
      <c r="A28" s="72"/>
      <c r="B28" s="153" t="s">
        <v>29</v>
      </c>
      <c r="C28" s="30">
        <v>177</v>
      </c>
      <c r="D28" s="30">
        <f>SUM(E28:G28)</f>
        <v>42</v>
      </c>
      <c r="E28" s="30">
        <v>10</v>
      </c>
      <c r="F28" s="30">
        <v>0</v>
      </c>
      <c r="G28" s="30">
        <v>32</v>
      </c>
      <c r="H28" s="30">
        <v>5</v>
      </c>
      <c r="I28" s="30">
        <v>4</v>
      </c>
      <c r="J28" s="30">
        <v>71</v>
      </c>
      <c r="K28" s="30">
        <v>55</v>
      </c>
      <c r="L28" s="29">
        <v>0</v>
      </c>
      <c r="M28" s="23"/>
    </row>
    <row r="29" spans="1:13" ht="15" customHeight="1" x14ac:dyDescent="0.15">
      <c r="A29" s="72"/>
      <c r="B29" s="153" t="s">
        <v>28</v>
      </c>
      <c r="C29" s="30">
        <v>1041</v>
      </c>
      <c r="D29" s="30">
        <f>SUM(E29:G29)</f>
        <v>156</v>
      </c>
      <c r="E29" s="30">
        <v>32</v>
      </c>
      <c r="F29" s="30">
        <v>1</v>
      </c>
      <c r="G29" s="30">
        <v>123</v>
      </c>
      <c r="H29" s="30">
        <v>5</v>
      </c>
      <c r="I29" s="30">
        <v>81</v>
      </c>
      <c r="J29" s="30">
        <v>337</v>
      </c>
      <c r="K29" s="30">
        <v>460</v>
      </c>
      <c r="L29" s="29">
        <v>0</v>
      </c>
      <c r="M29" s="23"/>
    </row>
    <row r="30" spans="1:13" ht="15" customHeight="1" x14ac:dyDescent="0.15">
      <c r="A30" s="72"/>
      <c r="B30" s="154" t="s">
        <v>27</v>
      </c>
      <c r="C30" s="30">
        <v>670</v>
      </c>
      <c r="D30" s="30">
        <f>SUM(E30:G30)</f>
        <v>86</v>
      </c>
      <c r="E30" s="30">
        <v>22</v>
      </c>
      <c r="F30" s="30">
        <v>0</v>
      </c>
      <c r="G30" s="30">
        <v>64</v>
      </c>
      <c r="H30" s="30">
        <v>20</v>
      </c>
      <c r="I30" s="30">
        <v>46</v>
      </c>
      <c r="J30" s="30">
        <v>216</v>
      </c>
      <c r="K30" s="30">
        <v>301</v>
      </c>
      <c r="L30" s="29">
        <v>0</v>
      </c>
      <c r="M30" s="23"/>
    </row>
    <row r="31" spans="1:13" ht="15" customHeight="1" x14ac:dyDescent="0.15">
      <c r="A31" s="72"/>
      <c r="B31" s="155" t="s">
        <v>26</v>
      </c>
      <c r="C31" s="46">
        <v>488</v>
      </c>
      <c r="D31" s="46">
        <f>SUM(E31:G31)</f>
        <v>123</v>
      </c>
      <c r="E31" s="46">
        <v>17</v>
      </c>
      <c r="F31" s="46">
        <v>0</v>
      </c>
      <c r="G31" s="46">
        <v>106</v>
      </c>
      <c r="H31" s="46">
        <v>4</v>
      </c>
      <c r="I31" s="46">
        <v>33</v>
      </c>
      <c r="J31" s="46">
        <v>155</v>
      </c>
      <c r="K31" s="46">
        <v>171</v>
      </c>
      <c r="L31" s="44">
        <v>0</v>
      </c>
      <c r="M31" s="23"/>
    </row>
    <row r="32" spans="1:13" ht="15" customHeight="1" x14ac:dyDescent="0.15">
      <c r="A32" s="72"/>
      <c r="B32" s="157" t="s">
        <v>106</v>
      </c>
      <c r="C32" s="47">
        <f t="shared" ref="C32:L32" si="4">SUM(C33:C37)</f>
        <v>35100</v>
      </c>
      <c r="D32" s="47">
        <f t="shared" si="4"/>
        <v>30626</v>
      </c>
      <c r="E32" s="47">
        <f t="shared" si="4"/>
        <v>23755</v>
      </c>
      <c r="F32" s="47">
        <f t="shared" si="4"/>
        <v>1619</v>
      </c>
      <c r="G32" s="47">
        <f t="shared" si="4"/>
        <v>5252</v>
      </c>
      <c r="H32" s="47">
        <f t="shared" si="4"/>
        <v>1849</v>
      </c>
      <c r="I32" s="47">
        <f t="shared" si="4"/>
        <v>448</v>
      </c>
      <c r="J32" s="47">
        <f t="shared" si="4"/>
        <v>1242</v>
      </c>
      <c r="K32" s="47">
        <f t="shared" si="4"/>
        <v>544</v>
      </c>
      <c r="L32" s="45">
        <f t="shared" si="4"/>
        <v>288</v>
      </c>
      <c r="M32" s="23"/>
    </row>
    <row r="33" spans="1:13" ht="15" customHeight="1" x14ac:dyDescent="0.15">
      <c r="A33" s="72"/>
      <c r="B33" s="153" t="s">
        <v>30</v>
      </c>
      <c r="C33" s="30">
        <v>23584</v>
      </c>
      <c r="D33" s="30">
        <f>SUM(E33:G33)</f>
        <v>20632</v>
      </c>
      <c r="E33" s="30">
        <v>16056</v>
      </c>
      <c r="F33" s="30">
        <v>1181</v>
      </c>
      <c r="G33" s="30">
        <v>3395</v>
      </c>
      <c r="H33" s="30">
        <v>1232</v>
      </c>
      <c r="I33" s="30">
        <v>287</v>
      </c>
      <c r="J33" s="30">
        <v>848</v>
      </c>
      <c r="K33" s="30">
        <v>348</v>
      </c>
      <c r="L33" s="29">
        <v>176</v>
      </c>
      <c r="M33" s="23"/>
    </row>
    <row r="34" spans="1:13" ht="15" customHeight="1" x14ac:dyDescent="0.15">
      <c r="A34" s="72"/>
      <c r="B34" s="153" t="s">
        <v>29</v>
      </c>
      <c r="C34" s="30">
        <v>1609</v>
      </c>
      <c r="D34" s="30">
        <f>SUM(E34:G34)</f>
        <v>1489</v>
      </c>
      <c r="E34" s="30">
        <v>1181</v>
      </c>
      <c r="F34" s="30">
        <v>53</v>
      </c>
      <c r="G34" s="30">
        <v>255</v>
      </c>
      <c r="H34" s="30">
        <v>46</v>
      </c>
      <c r="I34" s="30">
        <v>14</v>
      </c>
      <c r="J34" s="30">
        <v>27</v>
      </c>
      <c r="K34" s="30">
        <v>12</v>
      </c>
      <c r="L34" s="29">
        <v>18</v>
      </c>
      <c r="M34" s="23"/>
    </row>
    <row r="35" spans="1:13" ht="15" customHeight="1" x14ac:dyDescent="0.15">
      <c r="A35" s="72"/>
      <c r="B35" s="153" t="s">
        <v>28</v>
      </c>
      <c r="C35" s="30">
        <v>3187</v>
      </c>
      <c r="D35" s="30">
        <f>SUM(E35:G35)</f>
        <v>2768</v>
      </c>
      <c r="E35" s="30">
        <v>2174</v>
      </c>
      <c r="F35" s="30">
        <v>108</v>
      </c>
      <c r="G35" s="30">
        <v>486</v>
      </c>
      <c r="H35" s="30">
        <v>165</v>
      </c>
      <c r="I35" s="30">
        <v>37</v>
      </c>
      <c r="J35" s="30">
        <v>124</v>
      </c>
      <c r="K35" s="30">
        <v>55</v>
      </c>
      <c r="L35" s="43">
        <v>32</v>
      </c>
      <c r="M35" s="23"/>
    </row>
    <row r="36" spans="1:13" ht="15" customHeight="1" x14ac:dyDescent="0.15">
      <c r="A36" s="72"/>
      <c r="B36" s="154" t="s">
        <v>27</v>
      </c>
      <c r="C36" s="30">
        <v>2515</v>
      </c>
      <c r="D36" s="30">
        <f>SUM(E36:G36)</f>
        <v>2121</v>
      </c>
      <c r="E36" s="30">
        <v>1616</v>
      </c>
      <c r="F36" s="30">
        <v>80</v>
      </c>
      <c r="G36" s="30">
        <v>425</v>
      </c>
      <c r="H36" s="30">
        <v>177</v>
      </c>
      <c r="I36" s="30">
        <v>46</v>
      </c>
      <c r="J36" s="30">
        <v>80</v>
      </c>
      <c r="K36" s="30">
        <v>49</v>
      </c>
      <c r="L36" s="29">
        <v>28</v>
      </c>
      <c r="M36" s="23"/>
    </row>
    <row r="37" spans="1:13" ht="15" customHeight="1" x14ac:dyDescent="0.15">
      <c r="A37" s="72"/>
      <c r="B37" s="155" t="s">
        <v>26</v>
      </c>
      <c r="C37" s="46">
        <v>4205</v>
      </c>
      <c r="D37" s="46">
        <f>SUM(E37:G37)</f>
        <v>3616</v>
      </c>
      <c r="E37" s="46">
        <v>2728</v>
      </c>
      <c r="F37" s="46">
        <v>197</v>
      </c>
      <c r="G37" s="46">
        <v>691</v>
      </c>
      <c r="H37" s="46">
        <v>229</v>
      </c>
      <c r="I37" s="46">
        <v>64</v>
      </c>
      <c r="J37" s="46">
        <v>163</v>
      </c>
      <c r="K37" s="46">
        <v>80</v>
      </c>
      <c r="L37" s="44">
        <v>34</v>
      </c>
      <c r="M37" s="23"/>
    </row>
    <row r="38" spans="1:13" ht="15" customHeight="1" x14ac:dyDescent="0.15">
      <c r="A38" s="72"/>
      <c r="B38" s="157" t="s">
        <v>105</v>
      </c>
      <c r="C38" s="47">
        <f t="shared" ref="C38:L38" si="5">SUM(C39:C43)</f>
        <v>51740</v>
      </c>
      <c r="D38" s="47">
        <f t="shared" si="5"/>
        <v>44339</v>
      </c>
      <c r="E38" s="47">
        <f t="shared" si="5"/>
        <v>26376</v>
      </c>
      <c r="F38" s="47">
        <f t="shared" si="5"/>
        <v>682</v>
      </c>
      <c r="G38" s="47">
        <f t="shared" si="5"/>
        <v>17281</v>
      </c>
      <c r="H38" s="47">
        <f t="shared" si="5"/>
        <v>1998</v>
      </c>
      <c r="I38" s="47">
        <f t="shared" si="5"/>
        <v>1059</v>
      </c>
      <c r="J38" s="47">
        <f t="shared" si="5"/>
        <v>2694</v>
      </c>
      <c r="K38" s="47">
        <f t="shared" si="5"/>
        <v>1405</v>
      </c>
      <c r="L38" s="45">
        <f t="shared" si="5"/>
        <v>144</v>
      </c>
      <c r="M38" s="23"/>
    </row>
    <row r="39" spans="1:13" ht="15" customHeight="1" x14ac:dyDescent="0.15">
      <c r="A39" s="72"/>
      <c r="B39" s="153" t="s">
        <v>30</v>
      </c>
      <c r="C39" s="30">
        <v>35610</v>
      </c>
      <c r="D39" s="30">
        <f>SUM(E39:G39)</f>
        <v>30502</v>
      </c>
      <c r="E39" s="30">
        <v>18495</v>
      </c>
      <c r="F39" s="30">
        <v>475</v>
      </c>
      <c r="G39" s="30">
        <v>11532</v>
      </c>
      <c r="H39" s="30">
        <v>1399</v>
      </c>
      <c r="I39" s="30">
        <v>761</v>
      </c>
      <c r="J39" s="30">
        <v>1813</v>
      </c>
      <c r="K39" s="30">
        <v>980</v>
      </c>
      <c r="L39" s="29">
        <v>103</v>
      </c>
      <c r="M39" s="23"/>
    </row>
    <row r="40" spans="1:13" ht="15" customHeight="1" x14ac:dyDescent="0.15">
      <c r="A40" s="72"/>
      <c r="B40" s="153" t="s">
        <v>29</v>
      </c>
      <c r="C40" s="30">
        <v>2325</v>
      </c>
      <c r="D40" s="30">
        <f>SUM(E40:G40)</f>
        <v>2074</v>
      </c>
      <c r="E40" s="30">
        <v>1104</v>
      </c>
      <c r="F40" s="30">
        <v>26</v>
      </c>
      <c r="G40" s="30">
        <v>944</v>
      </c>
      <c r="H40" s="30">
        <v>71</v>
      </c>
      <c r="I40" s="30">
        <v>34</v>
      </c>
      <c r="J40" s="30">
        <v>103</v>
      </c>
      <c r="K40" s="30">
        <v>33</v>
      </c>
      <c r="L40" s="29">
        <v>6</v>
      </c>
      <c r="M40" s="23"/>
    </row>
    <row r="41" spans="1:13" ht="15" customHeight="1" x14ac:dyDescent="0.15">
      <c r="A41" s="72"/>
      <c r="B41" s="153" t="s">
        <v>28</v>
      </c>
      <c r="C41" s="30">
        <v>4198</v>
      </c>
      <c r="D41" s="30">
        <f>SUM(E41:G41)</f>
        <v>3599</v>
      </c>
      <c r="E41" s="30">
        <v>2103</v>
      </c>
      <c r="F41" s="30">
        <v>45</v>
      </c>
      <c r="G41" s="30">
        <v>1451</v>
      </c>
      <c r="H41" s="30">
        <v>147</v>
      </c>
      <c r="I41" s="30">
        <v>82</v>
      </c>
      <c r="J41" s="30">
        <v>235</v>
      </c>
      <c r="K41" s="30">
        <v>117</v>
      </c>
      <c r="L41" s="43">
        <v>10</v>
      </c>
      <c r="M41" s="23"/>
    </row>
    <row r="42" spans="1:13" ht="15" customHeight="1" x14ac:dyDescent="0.15">
      <c r="A42" s="72"/>
      <c r="B42" s="154" t="s">
        <v>27</v>
      </c>
      <c r="C42" s="30">
        <v>3538</v>
      </c>
      <c r="D42" s="30">
        <f>SUM(E42:G42)</f>
        <v>2959</v>
      </c>
      <c r="E42" s="30">
        <v>1745</v>
      </c>
      <c r="F42" s="30">
        <v>44</v>
      </c>
      <c r="G42" s="30">
        <v>1170</v>
      </c>
      <c r="H42" s="30">
        <v>150</v>
      </c>
      <c r="I42" s="30">
        <v>69</v>
      </c>
      <c r="J42" s="30">
        <v>233</v>
      </c>
      <c r="K42" s="30">
        <v>102</v>
      </c>
      <c r="L42" s="29">
        <v>15</v>
      </c>
      <c r="M42" s="23"/>
    </row>
    <row r="43" spans="1:13" ht="15" customHeight="1" thickBot="1" x14ac:dyDescent="0.2">
      <c r="A43" s="71"/>
      <c r="B43" s="158" t="s">
        <v>26</v>
      </c>
      <c r="C43" s="70">
        <v>6069</v>
      </c>
      <c r="D43" s="70">
        <f>SUM(E43:G43)</f>
        <v>5205</v>
      </c>
      <c r="E43" s="70">
        <v>2929</v>
      </c>
      <c r="F43" s="70">
        <v>92</v>
      </c>
      <c r="G43" s="70">
        <v>2184</v>
      </c>
      <c r="H43" s="70">
        <v>231</v>
      </c>
      <c r="I43" s="70">
        <v>113</v>
      </c>
      <c r="J43" s="70">
        <v>310</v>
      </c>
      <c r="K43" s="70">
        <v>173</v>
      </c>
      <c r="L43" s="69">
        <v>10</v>
      </c>
      <c r="M43" s="23"/>
    </row>
    <row r="44" spans="1:13" ht="15" customHeight="1" x14ac:dyDescent="0.15">
      <c r="A44" s="167" t="s">
        <v>200</v>
      </c>
      <c r="B44" s="169"/>
      <c r="C44" s="52"/>
      <c r="D44" s="52"/>
      <c r="E44" s="52"/>
      <c r="F44" s="52"/>
      <c r="G44" s="52"/>
      <c r="H44" s="52"/>
      <c r="I44" s="52"/>
      <c r="J44" s="52"/>
      <c r="K44" s="52"/>
      <c r="L44" s="162" t="s">
        <v>193</v>
      </c>
      <c r="M44" s="23"/>
    </row>
    <row r="45" spans="1:13" ht="15" customHeight="1" x14ac:dyDescent="0.15">
      <c r="B45" s="25" t="s">
        <v>196</v>
      </c>
      <c r="D45" s="52"/>
      <c r="E45" s="52"/>
      <c r="F45" s="52"/>
      <c r="G45" s="52"/>
      <c r="H45" s="52"/>
      <c r="I45" s="52"/>
      <c r="J45" s="52"/>
      <c r="K45" s="52"/>
      <c r="M45" s="23"/>
    </row>
    <row r="46" spans="1:13" ht="1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5" customHeight="1" x14ac:dyDescent="0.15">
      <c r="B47" s="23"/>
      <c r="C47" s="23"/>
      <c r="D47" s="25"/>
      <c r="E47" s="23"/>
      <c r="F47" s="23"/>
      <c r="G47" s="23"/>
      <c r="H47" s="23"/>
      <c r="I47" s="23"/>
      <c r="J47" s="23"/>
      <c r="K47" s="23"/>
      <c r="L47" s="23"/>
      <c r="M47" s="23"/>
    </row>
    <row r="48" spans="1:13" ht="1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2:13" ht="1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2:13" ht="1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2:13" ht="1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2:13" ht="1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13" ht="1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2:13" ht="1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2:13" ht="1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</sheetData>
  <mergeCells count="17">
    <mergeCell ref="J4:J5"/>
    <mergeCell ref="K4:K5"/>
    <mergeCell ref="L4:L5"/>
    <mergeCell ref="B24:B25"/>
    <mergeCell ref="K24:K25"/>
    <mergeCell ref="L24:L25"/>
    <mergeCell ref="C24:C25"/>
    <mergeCell ref="D24:G24"/>
    <mergeCell ref="H24:H25"/>
    <mergeCell ref="J24:J25"/>
    <mergeCell ref="I24:I25"/>
    <mergeCell ref="A6:A23"/>
    <mergeCell ref="C4:C5"/>
    <mergeCell ref="D4:G4"/>
    <mergeCell ref="H4:H5"/>
    <mergeCell ref="I4:I5"/>
    <mergeCell ref="A4:B5"/>
  </mergeCells>
  <phoneticPr fontId="3"/>
  <printOptions horizontalCentered="1"/>
  <pageMargins left="0.51181102362204722" right="0.51181102362204722" top="0.51181102362204722" bottom="0.51181102362204722" header="0.51181102362204722" footer="0.51181102362204722"/>
  <pageSetup paperSize="9" scale="89" orientation="portrait" r:id="rId1"/>
  <headerFooter scaleWithDoc="0" alignWithMargins="0">
    <oddHeader>&amp;R労働－２８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Normal="100" zoomScaleSheetLayoutView="75" workbookViewId="0">
      <pane xSplit="1" topLeftCell="B1" activePane="topRight" state="frozen"/>
      <selection activeCell="A2" sqref="A2"/>
      <selection pane="topRight"/>
    </sheetView>
  </sheetViews>
  <sheetFormatPr defaultRowHeight="13.5" x14ac:dyDescent="0.15"/>
  <cols>
    <col min="1" max="1" width="3.375" style="75" customWidth="1"/>
    <col min="2" max="2" width="13.5" style="22" customWidth="1"/>
    <col min="3" max="3" width="9.5" style="22" customWidth="1"/>
    <col min="4" max="24" width="8" style="22" customWidth="1"/>
    <col min="25" max="16384" width="9" style="22"/>
  </cols>
  <sheetData>
    <row r="1" spans="1:24" ht="17.25" x14ac:dyDescent="0.15">
      <c r="A1" s="148" t="s">
        <v>178</v>
      </c>
      <c r="X1" s="150" t="s">
        <v>192</v>
      </c>
    </row>
    <row r="2" spans="1:24" ht="27.75" customHeight="1" x14ac:dyDescent="0.15">
      <c r="A2" s="149" t="s">
        <v>189</v>
      </c>
    </row>
    <row r="3" spans="1:24" ht="22.5" customHeight="1" x14ac:dyDescent="0.15">
      <c r="A3" s="98" t="s">
        <v>185</v>
      </c>
      <c r="B3" s="108"/>
      <c r="C3" s="51"/>
      <c r="U3" s="241" t="s">
        <v>167</v>
      </c>
      <c r="V3" s="241"/>
      <c r="W3" s="241"/>
      <c r="X3" s="241"/>
    </row>
    <row r="4" spans="1:24" ht="76.5" customHeight="1" x14ac:dyDescent="0.15">
      <c r="A4" s="109"/>
      <c r="B4" s="242"/>
      <c r="C4" s="244" t="s">
        <v>166</v>
      </c>
      <c r="D4" s="246" t="s">
        <v>165</v>
      </c>
      <c r="E4" s="247"/>
      <c r="F4" s="239" t="s">
        <v>164</v>
      </c>
      <c r="G4" s="239" t="s">
        <v>163</v>
      </c>
      <c r="H4" s="239" t="s">
        <v>162</v>
      </c>
      <c r="I4" s="239" t="s">
        <v>161</v>
      </c>
      <c r="J4" s="239" t="s">
        <v>160</v>
      </c>
      <c r="K4" s="239" t="s">
        <v>159</v>
      </c>
      <c r="L4" s="239" t="s">
        <v>158</v>
      </c>
      <c r="M4" s="239" t="s">
        <v>157</v>
      </c>
      <c r="N4" s="239" t="s">
        <v>156</v>
      </c>
      <c r="O4" s="239" t="s">
        <v>155</v>
      </c>
      <c r="P4" s="239" t="s">
        <v>154</v>
      </c>
      <c r="Q4" s="239" t="s">
        <v>153</v>
      </c>
      <c r="R4" s="239" t="s">
        <v>152</v>
      </c>
      <c r="S4" s="239" t="s">
        <v>151</v>
      </c>
      <c r="T4" s="239" t="s">
        <v>150</v>
      </c>
      <c r="U4" s="239" t="s">
        <v>149</v>
      </c>
      <c r="V4" s="239" t="s">
        <v>148</v>
      </c>
      <c r="W4" s="239" t="s">
        <v>147</v>
      </c>
      <c r="X4" s="239" t="s">
        <v>146</v>
      </c>
    </row>
    <row r="5" spans="1:24" ht="72" customHeight="1" x14ac:dyDescent="0.15">
      <c r="A5" s="77"/>
      <c r="B5" s="243"/>
      <c r="C5" s="245"/>
      <c r="D5" s="81"/>
      <c r="E5" s="80" t="s">
        <v>145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ht="18.75" customHeight="1" x14ac:dyDescent="0.15">
      <c r="A6" s="77"/>
      <c r="B6" s="78" t="s">
        <v>144</v>
      </c>
      <c r="C6" s="117">
        <f t="shared" ref="C6:X6" si="0">SUM(C7:C18)</f>
        <v>93689</v>
      </c>
      <c r="D6" s="117">
        <f>SUM(D7:D18)</f>
        <v>4943</v>
      </c>
      <c r="E6" s="117">
        <f t="shared" si="0"/>
        <v>4918</v>
      </c>
      <c r="F6" s="117">
        <f t="shared" si="0"/>
        <v>51</v>
      </c>
      <c r="G6" s="117">
        <f t="shared" si="0"/>
        <v>30</v>
      </c>
      <c r="H6" s="117">
        <f t="shared" si="0"/>
        <v>6251</v>
      </c>
      <c r="I6" s="117">
        <f t="shared" si="0"/>
        <v>28819</v>
      </c>
      <c r="J6" s="117">
        <f t="shared" si="0"/>
        <v>305</v>
      </c>
      <c r="K6" s="117">
        <f t="shared" si="0"/>
        <v>794</v>
      </c>
      <c r="L6" s="117">
        <f t="shared" si="0"/>
        <v>4097</v>
      </c>
      <c r="M6" s="117">
        <f t="shared" si="0"/>
        <v>12630</v>
      </c>
      <c r="N6" s="117">
        <f t="shared" si="0"/>
        <v>1666</v>
      </c>
      <c r="O6" s="117">
        <f t="shared" si="0"/>
        <v>1034</v>
      </c>
      <c r="P6" s="117">
        <f t="shared" si="0"/>
        <v>1928</v>
      </c>
      <c r="Q6" s="117">
        <f t="shared" si="0"/>
        <v>4263</v>
      </c>
      <c r="R6" s="117">
        <f t="shared" si="0"/>
        <v>3262</v>
      </c>
      <c r="S6" s="117">
        <f t="shared" si="0"/>
        <v>3334</v>
      </c>
      <c r="T6" s="117">
        <f t="shared" si="0"/>
        <v>9884</v>
      </c>
      <c r="U6" s="117">
        <f t="shared" si="0"/>
        <v>811</v>
      </c>
      <c r="V6" s="117">
        <f t="shared" si="0"/>
        <v>4233</v>
      </c>
      <c r="W6" s="117">
        <f t="shared" si="0"/>
        <v>3499</v>
      </c>
      <c r="X6" s="117">
        <f t="shared" si="0"/>
        <v>1855</v>
      </c>
    </row>
    <row r="7" spans="1:24" ht="18.75" customHeight="1" x14ac:dyDescent="0.15">
      <c r="A7" s="77"/>
      <c r="B7" s="110" t="s">
        <v>143</v>
      </c>
      <c r="C7" s="118">
        <f t="shared" ref="C7:C18" si="1">SUM(D7:X7)-E7</f>
        <v>1545</v>
      </c>
      <c r="D7" s="119">
        <v>9</v>
      </c>
      <c r="E7" s="119">
        <v>9</v>
      </c>
      <c r="F7" s="119">
        <v>1</v>
      </c>
      <c r="G7" s="119" t="s">
        <v>116</v>
      </c>
      <c r="H7" s="119">
        <v>94</v>
      </c>
      <c r="I7" s="119">
        <v>460</v>
      </c>
      <c r="J7" s="119">
        <v>3</v>
      </c>
      <c r="K7" s="119">
        <v>4</v>
      </c>
      <c r="L7" s="119">
        <v>29</v>
      </c>
      <c r="M7" s="119">
        <v>294</v>
      </c>
      <c r="N7" s="119">
        <v>12</v>
      </c>
      <c r="O7" s="119">
        <v>13</v>
      </c>
      <c r="P7" s="119">
        <v>7</v>
      </c>
      <c r="Q7" s="119">
        <v>272</v>
      </c>
      <c r="R7" s="119">
        <v>73</v>
      </c>
      <c r="S7" s="119">
        <v>26</v>
      </c>
      <c r="T7" s="119">
        <v>48</v>
      </c>
      <c r="U7" s="119">
        <v>14</v>
      </c>
      <c r="V7" s="119">
        <v>39</v>
      </c>
      <c r="W7" s="119">
        <v>97</v>
      </c>
      <c r="X7" s="119">
        <v>50</v>
      </c>
    </row>
    <row r="8" spans="1:24" ht="18.75" customHeight="1" x14ac:dyDescent="0.15">
      <c r="A8" s="77"/>
      <c r="B8" s="111" t="s">
        <v>142</v>
      </c>
      <c r="C8" s="120">
        <f t="shared" si="1"/>
        <v>6008</v>
      </c>
      <c r="D8" s="121">
        <v>51</v>
      </c>
      <c r="E8" s="121">
        <v>51</v>
      </c>
      <c r="F8" s="121" t="s">
        <v>116</v>
      </c>
      <c r="G8" s="121">
        <v>3</v>
      </c>
      <c r="H8" s="121">
        <v>305</v>
      </c>
      <c r="I8" s="121">
        <v>1825</v>
      </c>
      <c r="J8" s="121">
        <v>15</v>
      </c>
      <c r="K8" s="121">
        <v>60</v>
      </c>
      <c r="L8" s="121">
        <v>139</v>
      </c>
      <c r="M8" s="121">
        <v>891</v>
      </c>
      <c r="N8" s="121">
        <v>136</v>
      </c>
      <c r="O8" s="121">
        <v>54</v>
      </c>
      <c r="P8" s="121">
        <v>77</v>
      </c>
      <c r="Q8" s="121">
        <v>417</v>
      </c>
      <c r="R8" s="121">
        <v>333</v>
      </c>
      <c r="S8" s="121">
        <v>207</v>
      </c>
      <c r="T8" s="121">
        <v>701</v>
      </c>
      <c r="U8" s="121">
        <v>59</v>
      </c>
      <c r="V8" s="121">
        <v>160</v>
      </c>
      <c r="W8" s="121">
        <v>392</v>
      </c>
      <c r="X8" s="121">
        <v>183</v>
      </c>
    </row>
    <row r="9" spans="1:24" ht="18.75" customHeight="1" x14ac:dyDescent="0.15">
      <c r="A9" s="77"/>
      <c r="B9" s="111" t="s">
        <v>141</v>
      </c>
      <c r="C9" s="122">
        <f t="shared" si="1"/>
        <v>7873</v>
      </c>
      <c r="D9" s="121">
        <v>109</v>
      </c>
      <c r="E9" s="121">
        <v>106</v>
      </c>
      <c r="F9" s="121">
        <v>4</v>
      </c>
      <c r="G9" s="121" t="s">
        <v>116</v>
      </c>
      <c r="H9" s="121">
        <v>314</v>
      </c>
      <c r="I9" s="121">
        <v>2908</v>
      </c>
      <c r="J9" s="121">
        <v>19</v>
      </c>
      <c r="K9" s="121">
        <v>91</v>
      </c>
      <c r="L9" s="121">
        <v>214</v>
      </c>
      <c r="M9" s="121">
        <v>971</v>
      </c>
      <c r="N9" s="121">
        <v>184</v>
      </c>
      <c r="O9" s="121">
        <v>67</v>
      </c>
      <c r="P9" s="121">
        <v>151</v>
      </c>
      <c r="Q9" s="121">
        <v>250</v>
      </c>
      <c r="R9" s="121">
        <v>311</v>
      </c>
      <c r="S9" s="121">
        <v>350</v>
      </c>
      <c r="T9" s="121">
        <v>1012</v>
      </c>
      <c r="U9" s="121">
        <v>80</v>
      </c>
      <c r="V9" s="121">
        <v>184</v>
      </c>
      <c r="W9" s="121">
        <v>428</v>
      </c>
      <c r="X9" s="121">
        <v>226</v>
      </c>
    </row>
    <row r="10" spans="1:24" ht="18.75" customHeight="1" x14ac:dyDescent="0.15">
      <c r="A10" s="77"/>
      <c r="B10" s="111" t="s">
        <v>140</v>
      </c>
      <c r="C10" s="122">
        <f t="shared" si="1"/>
        <v>8454</v>
      </c>
      <c r="D10" s="121">
        <v>159</v>
      </c>
      <c r="E10" s="121">
        <v>156</v>
      </c>
      <c r="F10" s="121">
        <v>3</v>
      </c>
      <c r="G10" s="121" t="s">
        <v>116</v>
      </c>
      <c r="H10" s="121">
        <v>509</v>
      </c>
      <c r="I10" s="121">
        <v>2950</v>
      </c>
      <c r="J10" s="121">
        <v>17</v>
      </c>
      <c r="K10" s="121">
        <v>113</v>
      </c>
      <c r="L10" s="121">
        <v>289</v>
      </c>
      <c r="M10" s="121">
        <v>1114</v>
      </c>
      <c r="N10" s="121">
        <v>146</v>
      </c>
      <c r="O10" s="121">
        <v>67</v>
      </c>
      <c r="P10" s="121">
        <v>172</v>
      </c>
      <c r="Q10" s="121">
        <v>299</v>
      </c>
      <c r="R10" s="121">
        <v>322</v>
      </c>
      <c r="S10" s="121">
        <v>316</v>
      </c>
      <c r="T10" s="121">
        <v>1002</v>
      </c>
      <c r="U10" s="121">
        <v>70</v>
      </c>
      <c r="V10" s="121">
        <v>297</v>
      </c>
      <c r="W10" s="121">
        <v>406</v>
      </c>
      <c r="X10" s="121">
        <v>203</v>
      </c>
    </row>
    <row r="11" spans="1:24" ht="18.75" customHeight="1" x14ac:dyDescent="0.15">
      <c r="A11" s="77"/>
      <c r="B11" s="111" t="s">
        <v>139</v>
      </c>
      <c r="C11" s="122">
        <f t="shared" si="1"/>
        <v>9960</v>
      </c>
      <c r="D11" s="121">
        <v>239</v>
      </c>
      <c r="E11" s="121">
        <v>238</v>
      </c>
      <c r="F11" s="121">
        <v>4</v>
      </c>
      <c r="G11" s="121">
        <v>2</v>
      </c>
      <c r="H11" s="121">
        <v>664</v>
      </c>
      <c r="I11" s="121">
        <v>3379</v>
      </c>
      <c r="J11" s="121">
        <v>29</v>
      </c>
      <c r="K11" s="121">
        <v>125</v>
      </c>
      <c r="L11" s="121">
        <v>393</v>
      </c>
      <c r="M11" s="121">
        <v>1261</v>
      </c>
      <c r="N11" s="121">
        <v>147</v>
      </c>
      <c r="O11" s="121">
        <v>96</v>
      </c>
      <c r="P11" s="121">
        <v>217</v>
      </c>
      <c r="Q11" s="121">
        <v>421</v>
      </c>
      <c r="R11" s="121">
        <v>319</v>
      </c>
      <c r="S11" s="121">
        <v>353</v>
      </c>
      <c r="T11" s="121">
        <v>1200</v>
      </c>
      <c r="U11" s="121">
        <v>68</v>
      </c>
      <c r="V11" s="121">
        <v>385</v>
      </c>
      <c r="W11" s="121">
        <v>455</v>
      </c>
      <c r="X11" s="121">
        <v>203</v>
      </c>
    </row>
    <row r="12" spans="1:24" ht="18.75" customHeight="1" x14ac:dyDescent="0.15">
      <c r="A12" s="77"/>
      <c r="B12" s="111" t="s">
        <v>138</v>
      </c>
      <c r="C12" s="122">
        <f t="shared" si="1"/>
        <v>12716</v>
      </c>
      <c r="D12" s="121">
        <v>308</v>
      </c>
      <c r="E12" s="121">
        <v>305</v>
      </c>
      <c r="F12" s="121">
        <v>1</v>
      </c>
      <c r="G12" s="121">
        <v>12</v>
      </c>
      <c r="H12" s="121">
        <v>942</v>
      </c>
      <c r="I12" s="121">
        <v>4343</v>
      </c>
      <c r="J12" s="121">
        <v>61</v>
      </c>
      <c r="K12" s="121">
        <v>110</v>
      </c>
      <c r="L12" s="121">
        <v>737</v>
      </c>
      <c r="M12" s="121">
        <v>1725</v>
      </c>
      <c r="N12" s="121">
        <v>231</v>
      </c>
      <c r="O12" s="121">
        <v>105</v>
      </c>
      <c r="P12" s="121">
        <v>275</v>
      </c>
      <c r="Q12" s="121">
        <v>528</v>
      </c>
      <c r="R12" s="121">
        <v>358</v>
      </c>
      <c r="S12" s="121">
        <v>396</v>
      </c>
      <c r="T12" s="121">
        <v>1261</v>
      </c>
      <c r="U12" s="121">
        <v>137</v>
      </c>
      <c r="V12" s="121">
        <v>485</v>
      </c>
      <c r="W12" s="121">
        <v>473</v>
      </c>
      <c r="X12" s="121">
        <v>228</v>
      </c>
    </row>
    <row r="13" spans="1:24" ht="18.75" customHeight="1" x14ac:dyDescent="0.15">
      <c r="A13" s="77"/>
      <c r="B13" s="111" t="s">
        <v>137</v>
      </c>
      <c r="C13" s="122">
        <f t="shared" si="1"/>
        <v>10442</v>
      </c>
      <c r="D13" s="121">
        <v>272</v>
      </c>
      <c r="E13" s="121">
        <v>269</v>
      </c>
      <c r="F13" s="121">
        <v>4</v>
      </c>
      <c r="G13" s="121" t="s">
        <v>116</v>
      </c>
      <c r="H13" s="121">
        <v>740</v>
      </c>
      <c r="I13" s="121">
        <v>3606</v>
      </c>
      <c r="J13" s="121">
        <v>50</v>
      </c>
      <c r="K13" s="121">
        <v>99</v>
      </c>
      <c r="L13" s="121">
        <v>595</v>
      </c>
      <c r="M13" s="121">
        <v>1337</v>
      </c>
      <c r="N13" s="121">
        <v>217</v>
      </c>
      <c r="O13" s="121">
        <v>112</v>
      </c>
      <c r="P13" s="121">
        <v>210</v>
      </c>
      <c r="Q13" s="121">
        <v>379</v>
      </c>
      <c r="R13" s="121">
        <v>266</v>
      </c>
      <c r="S13" s="121">
        <v>358</v>
      </c>
      <c r="T13" s="121">
        <v>1146</v>
      </c>
      <c r="U13" s="121">
        <v>100</v>
      </c>
      <c r="V13" s="121">
        <v>408</v>
      </c>
      <c r="W13" s="121">
        <v>358</v>
      </c>
      <c r="X13" s="121">
        <v>185</v>
      </c>
    </row>
    <row r="14" spans="1:24" ht="18.75" customHeight="1" x14ac:dyDescent="0.15">
      <c r="A14" s="77"/>
      <c r="B14" s="111" t="s">
        <v>136</v>
      </c>
      <c r="C14" s="122">
        <f t="shared" si="1"/>
        <v>9239</v>
      </c>
      <c r="D14" s="121">
        <v>293</v>
      </c>
      <c r="E14" s="121">
        <v>291</v>
      </c>
      <c r="F14" s="121">
        <v>1</v>
      </c>
      <c r="G14" s="121">
        <v>3</v>
      </c>
      <c r="H14" s="121">
        <v>566</v>
      </c>
      <c r="I14" s="121">
        <v>2995</v>
      </c>
      <c r="J14" s="121">
        <v>40</v>
      </c>
      <c r="K14" s="121">
        <v>76</v>
      </c>
      <c r="L14" s="121">
        <v>544</v>
      </c>
      <c r="M14" s="121">
        <v>1249</v>
      </c>
      <c r="N14" s="121">
        <v>208</v>
      </c>
      <c r="O14" s="121">
        <v>92</v>
      </c>
      <c r="P14" s="121">
        <v>187</v>
      </c>
      <c r="Q14" s="121">
        <v>342</v>
      </c>
      <c r="R14" s="121">
        <v>228</v>
      </c>
      <c r="S14" s="121">
        <v>418</v>
      </c>
      <c r="T14" s="121">
        <v>1038</v>
      </c>
      <c r="U14" s="121">
        <v>105</v>
      </c>
      <c r="V14" s="121">
        <v>376</v>
      </c>
      <c r="W14" s="121">
        <v>341</v>
      </c>
      <c r="X14" s="121">
        <v>137</v>
      </c>
    </row>
    <row r="15" spans="1:24" ht="18.75" customHeight="1" x14ac:dyDescent="0.15">
      <c r="A15" s="77"/>
      <c r="B15" s="111" t="s">
        <v>135</v>
      </c>
      <c r="C15" s="122">
        <f t="shared" si="1"/>
        <v>8286</v>
      </c>
      <c r="D15" s="121">
        <v>404</v>
      </c>
      <c r="E15" s="121">
        <v>404</v>
      </c>
      <c r="F15" s="121">
        <v>6</v>
      </c>
      <c r="G15" s="121">
        <v>3</v>
      </c>
      <c r="H15" s="121">
        <v>570</v>
      </c>
      <c r="I15" s="121">
        <v>2349</v>
      </c>
      <c r="J15" s="121">
        <v>37</v>
      </c>
      <c r="K15" s="121">
        <v>56</v>
      </c>
      <c r="L15" s="121">
        <v>424</v>
      </c>
      <c r="M15" s="121">
        <v>1106</v>
      </c>
      <c r="N15" s="121">
        <v>193</v>
      </c>
      <c r="O15" s="121">
        <v>113</v>
      </c>
      <c r="P15" s="121">
        <v>170</v>
      </c>
      <c r="Q15" s="121">
        <v>353</v>
      </c>
      <c r="R15" s="121">
        <v>248</v>
      </c>
      <c r="S15" s="121">
        <v>421</v>
      </c>
      <c r="T15" s="121">
        <v>999</v>
      </c>
      <c r="U15" s="121">
        <v>87</v>
      </c>
      <c r="V15" s="121">
        <v>387</v>
      </c>
      <c r="W15" s="121">
        <v>259</v>
      </c>
      <c r="X15" s="121">
        <v>101</v>
      </c>
    </row>
    <row r="16" spans="1:24" ht="18.75" customHeight="1" x14ac:dyDescent="0.15">
      <c r="A16" s="77"/>
      <c r="B16" s="111" t="s">
        <v>134</v>
      </c>
      <c r="C16" s="122">
        <f t="shared" si="1"/>
        <v>7462</v>
      </c>
      <c r="D16" s="121">
        <v>600</v>
      </c>
      <c r="E16" s="121">
        <v>596</v>
      </c>
      <c r="F16" s="121">
        <v>6</v>
      </c>
      <c r="G16" s="121">
        <v>1</v>
      </c>
      <c r="H16" s="121">
        <v>608</v>
      </c>
      <c r="I16" s="121">
        <v>1843</v>
      </c>
      <c r="J16" s="121">
        <v>19</v>
      </c>
      <c r="K16" s="121">
        <v>42</v>
      </c>
      <c r="L16" s="121">
        <v>377</v>
      </c>
      <c r="M16" s="121">
        <v>1067</v>
      </c>
      <c r="N16" s="121">
        <v>108</v>
      </c>
      <c r="O16" s="121">
        <v>86</v>
      </c>
      <c r="P16" s="121">
        <v>190</v>
      </c>
      <c r="Q16" s="121">
        <v>383</v>
      </c>
      <c r="R16" s="121">
        <v>230</v>
      </c>
      <c r="S16" s="121">
        <v>283</v>
      </c>
      <c r="T16" s="121">
        <v>737</v>
      </c>
      <c r="U16" s="121">
        <v>68</v>
      </c>
      <c r="V16" s="121">
        <v>516</v>
      </c>
      <c r="W16" s="121">
        <v>201</v>
      </c>
      <c r="X16" s="121">
        <v>97</v>
      </c>
    </row>
    <row r="17" spans="1:24" ht="18.75" customHeight="1" x14ac:dyDescent="0.15">
      <c r="A17" s="77"/>
      <c r="B17" s="111" t="s">
        <v>133</v>
      </c>
      <c r="C17" s="122">
        <f t="shared" si="1"/>
        <v>6115</v>
      </c>
      <c r="D17" s="121">
        <v>807</v>
      </c>
      <c r="E17" s="121">
        <v>804</v>
      </c>
      <c r="F17" s="121">
        <v>4</v>
      </c>
      <c r="G17" s="121">
        <v>5</v>
      </c>
      <c r="H17" s="121">
        <v>595</v>
      </c>
      <c r="I17" s="121">
        <v>1252</v>
      </c>
      <c r="J17" s="121">
        <v>13</v>
      </c>
      <c r="K17" s="121">
        <v>14</v>
      </c>
      <c r="L17" s="121">
        <v>252</v>
      </c>
      <c r="M17" s="121">
        <v>861</v>
      </c>
      <c r="N17" s="121">
        <v>57</v>
      </c>
      <c r="O17" s="121">
        <v>98</v>
      </c>
      <c r="P17" s="121">
        <v>175</v>
      </c>
      <c r="Q17" s="121">
        <v>395</v>
      </c>
      <c r="R17" s="121">
        <v>270</v>
      </c>
      <c r="S17" s="121">
        <v>121</v>
      </c>
      <c r="T17" s="121">
        <v>482</v>
      </c>
      <c r="U17" s="121">
        <v>21</v>
      </c>
      <c r="V17" s="121">
        <v>522</v>
      </c>
      <c r="W17" s="121">
        <v>63</v>
      </c>
      <c r="X17" s="121">
        <v>108</v>
      </c>
    </row>
    <row r="18" spans="1:24" ht="18.75" customHeight="1" x14ac:dyDescent="0.15">
      <c r="A18" s="77"/>
      <c r="B18" s="111" t="s">
        <v>117</v>
      </c>
      <c r="C18" s="122">
        <f t="shared" si="1"/>
        <v>5589</v>
      </c>
      <c r="D18" s="121">
        <v>1692</v>
      </c>
      <c r="E18" s="121">
        <v>1689</v>
      </c>
      <c r="F18" s="121">
        <v>17</v>
      </c>
      <c r="G18" s="121">
        <v>1</v>
      </c>
      <c r="H18" s="121">
        <v>344</v>
      </c>
      <c r="I18" s="121">
        <v>909</v>
      </c>
      <c r="J18" s="121">
        <v>2</v>
      </c>
      <c r="K18" s="121">
        <v>4</v>
      </c>
      <c r="L18" s="121">
        <v>104</v>
      </c>
      <c r="M18" s="121">
        <v>754</v>
      </c>
      <c r="N18" s="121">
        <v>27</v>
      </c>
      <c r="O18" s="121">
        <v>131</v>
      </c>
      <c r="P18" s="121">
        <v>97</v>
      </c>
      <c r="Q18" s="121">
        <v>224</v>
      </c>
      <c r="R18" s="121">
        <v>304</v>
      </c>
      <c r="S18" s="121">
        <v>85</v>
      </c>
      <c r="T18" s="121">
        <v>258</v>
      </c>
      <c r="U18" s="121">
        <v>2</v>
      </c>
      <c r="V18" s="121">
        <v>474</v>
      </c>
      <c r="W18" s="121">
        <v>26</v>
      </c>
      <c r="X18" s="121">
        <v>134</v>
      </c>
    </row>
    <row r="19" spans="1:24" ht="18.75" customHeight="1" x14ac:dyDescent="0.15">
      <c r="A19" s="77"/>
      <c r="B19" s="78" t="s">
        <v>132</v>
      </c>
      <c r="C19" s="117">
        <v>46</v>
      </c>
      <c r="D19" s="123">
        <v>62</v>
      </c>
      <c r="E19" s="123">
        <v>62</v>
      </c>
      <c r="F19" s="123">
        <v>58</v>
      </c>
      <c r="G19" s="123">
        <v>49</v>
      </c>
      <c r="H19" s="123">
        <v>48</v>
      </c>
      <c r="I19" s="123">
        <v>44</v>
      </c>
      <c r="J19" s="123">
        <v>46</v>
      </c>
      <c r="K19" s="123">
        <v>41</v>
      </c>
      <c r="L19" s="123">
        <v>47</v>
      </c>
      <c r="M19" s="123">
        <v>46</v>
      </c>
      <c r="N19" s="123">
        <v>44</v>
      </c>
      <c r="O19" s="123">
        <v>51</v>
      </c>
      <c r="P19" s="123">
        <v>48</v>
      </c>
      <c r="Q19" s="123">
        <v>45</v>
      </c>
      <c r="R19" s="123">
        <v>46</v>
      </c>
      <c r="S19" s="123">
        <v>45</v>
      </c>
      <c r="T19" s="123">
        <v>44</v>
      </c>
      <c r="U19" s="123">
        <v>44</v>
      </c>
      <c r="V19" s="123">
        <v>52</v>
      </c>
      <c r="W19" s="123">
        <v>40</v>
      </c>
      <c r="X19" s="123">
        <v>43</v>
      </c>
    </row>
    <row r="20" spans="1:24" ht="17.25" customHeight="1" x14ac:dyDescent="0.15">
      <c r="A20" s="112" t="s">
        <v>131</v>
      </c>
      <c r="B20" s="113" t="s">
        <v>129</v>
      </c>
      <c r="C20" s="124">
        <f t="shared" ref="C20:C45" si="2">SUM(D20:X20)-E20</f>
        <v>53256</v>
      </c>
      <c r="D20" s="124">
        <f t="shared" ref="D20:X20" si="3">SUM(D21:D32)</f>
        <v>2188</v>
      </c>
      <c r="E20" s="124">
        <f t="shared" si="3"/>
        <v>2166</v>
      </c>
      <c r="F20" s="124">
        <f t="shared" si="3"/>
        <v>27</v>
      </c>
      <c r="G20" s="124">
        <f t="shared" si="3"/>
        <v>27</v>
      </c>
      <c r="H20" s="124">
        <f t="shared" si="3"/>
        <v>5094</v>
      </c>
      <c r="I20" s="124">
        <f t="shared" si="3"/>
        <v>20517</v>
      </c>
      <c r="J20" s="124">
        <f t="shared" si="3"/>
        <v>246</v>
      </c>
      <c r="K20" s="124">
        <f t="shared" si="3"/>
        <v>630</v>
      </c>
      <c r="L20" s="124">
        <f t="shared" si="3"/>
        <v>3285</v>
      </c>
      <c r="M20" s="124">
        <f t="shared" si="3"/>
        <v>5602</v>
      </c>
      <c r="N20" s="124">
        <f t="shared" si="3"/>
        <v>740</v>
      </c>
      <c r="O20" s="124">
        <f t="shared" si="3"/>
        <v>595</v>
      </c>
      <c r="P20" s="124">
        <f t="shared" si="3"/>
        <v>1227</v>
      </c>
      <c r="Q20" s="124">
        <f t="shared" si="3"/>
        <v>1334</v>
      </c>
      <c r="R20" s="124">
        <f t="shared" si="3"/>
        <v>1122</v>
      </c>
      <c r="S20" s="124">
        <f t="shared" si="3"/>
        <v>1424</v>
      </c>
      <c r="T20" s="124">
        <f t="shared" si="3"/>
        <v>2044</v>
      </c>
      <c r="U20" s="124">
        <f t="shared" si="3"/>
        <v>475</v>
      </c>
      <c r="V20" s="124">
        <f t="shared" si="3"/>
        <v>2675</v>
      </c>
      <c r="W20" s="124">
        <f t="shared" si="3"/>
        <v>2833</v>
      </c>
      <c r="X20" s="124">
        <f t="shared" si="3"/>
        <v>1171</v>
      </c>
    </row>
    <row r="21" spans="1:24" ht="17.25" customHeight="1" x14ac:dyDescent="0.15">
      <c r="A21" s="77"/>
      <c r="B21" s="114" t="s">
        <v>128</v>
      </c>
      <c r="C21" s="125">
        <f t="shared" si="2"/>
        <v>879</v>
      </c>
      <c r="D21" s="125">
        <v>5</v>
      </c>
      <c r="E21" s="125">
        <v>5</v>
      </c>
      <c r="F21" s="125">
        <v>1</v>
      </c>
      <c r="G21" s="121" t="s">
        <v>116</v>
      </c>
      <c r="H21" s="125">
        <v>84</v>
      </c>
      <c r="I21" s="125">
        <v>316</v>
      </c>
      <c r="J21" s="125">
        <v>3</v>
      </c>
      <c r="K21" s="125">
        <v>3</v>
      </c>
      <c r="L21" s="125">
        <v>24</v>
      </c>
      <c r="M21" s="125">
        <v>134</v>
      </c>
      <c r="N21" s="121" t="s">
        <v>116</v>
      </c>
      <c r="O21" s="125">
        <v>10</v>
      </c>
      <c r="P21" s="125">
        <v>2</v>
      </c>
      <c r="Q21" s="125">
        <v>119</v>
      </c>
      <c r="R21" s="125">
        <v>20</v>
      </c>
      <c r="S21" s="125">
        <v>12</v>
      </c>
      <c r="T21" s="125">
        <v>6</v>
      </c>
      <c r="U21" s="125">
        <v>2</v>
      </c>
      <c r="V21" s="125">
        <v>25</v>
      </c>
      <c r="W21" s="125">
        <v>89</v>
      </c>
      <c r="X21" s="125">
        <v>24</v>
      </c>
    </row>
    <row r="22" spans="1:24" ht="17.25" customHeight="1" x14ac:dyDescent="0.15">
      <c r="A22" s="77"/>
      <c r="B22" s="111" t="s">
        <v>127</v>
      </c>
      <c r="C22" s="125">
        <f t="shared" si="2"/>
        <v>3223</v>
      </c>
      <c r="D22" s="122">
        <v>24</v>
      </c>
      <c r="E22" s="121">
        <v>24</v>
      </c>
      <c r="F22" s="121" t="s">
        <v>116</v>
      </c>
      <c r="G22" s="122">
        <v>2</v>
      </c>
      <c r="H22" s="122">
        <v>256</v>
      </c>
      <c r="I22" s="122">
        <v>1266</v>
      </c>
      <c r="J22" s="122">
        <v>10</v>
      </c>
      <c r="K22" s="122">
        <v>47</v>
      </c>
      <c r="L22" s="122">
        <v>96</v>
      </c>
      <c r="M22" s="122">
        <v>351</v>
      </c>
      <c r="N22" s="122">
        <v>49</v>
      </c>
      <c r="O22" s="122">
        <v>23</v>
      </c>
      <c r="P22" s="122">
        <v>38</v>
      </c>
      <c r="Q22" s="122">
        <v>177</v>
      </c>
      <c r="R22" s="122">
        <v>112</v>
      </c>
      <c r="S22" s="122">
        <v>72</v>
      </c>
      <c r="T22" s="122">
        <v>123</v>
      </c>
      <c r="U22" s="122">
        <v>33</v>
      </c>
      <c r="V22" s="122">
        <v>100</v>
      </c>
      <c r="W22" s="122">
        <v>342</v>
      </c>
      <c r="X22" s="122">
        <v>102</v>
      </c>
    </row>
    <row r="23" spans="1:24" ht="17.25" customHeight="1" x14ac:dyDescent="0.15">
      <c r="A23" s="77"/>
      <c r="B23" s="111" t="s">
        <v>126</v>
      </c>
      <c r="C23" s="125">
        <f t="shared" si="2"/>
        <v>4547</v>
      </c>
      <c r="D23" s="122">
        <v>50</v>
      </c>
      <c r="E23" s="122">
        <v>47</v>
      </c>
      <c r="F23" s="122">
        <v>3</v>
      </c>
      <c r="G23" s="121" t="s">
        <v>116</v>
      </c>
      <c r="H23" s="122">
        <v>254</v>
      </c>
      <c r="I23" s="122">
        <v>2119</v>
      </c>
      <c r="J23" s="122">
        <v>14</v>
      </c>
      <c r="K23" s="122">
        <v>63</v>
      </c>
      <c r="L23" s="122">
        <v>164</v>
      </c>
      <c r="M23" s="122">
        <v>485</v>
      </c>
      <c r="N23" s="122">
        <v>70</v>
      </c>
      <c r="O23" s="122">
        <v>40</v>
      </c>
      <c r="P23" s="122">
        <v>75</v>
      </c>
      <c r="Q23" s="122">
        <v>81</v>
      </c>
      <c r="R23" s="122">
        <v>107</v>
      </c>
      <c r="S23" s="122">
        <v>124</v>
      </c>
      <c r="T23" s="122">
        <v>236</v>
      </c>
      <c r="U23" s="122">
        <v>47</v>
      </c>
      <c r="V23" s="122">
        <v>111</v>
      </c>
      <c r="W23" s="122">
        <v>357</v>
      </c>
      <c r="X23" s="122">
        <v>147</v>
      </c>
    </row>
    <row r="24" spans="1:24" ht="17.25" customHeight="1" x14ac:dyDescent="0.15">
      <c r="A24" s="77"/>
      <c r="B24" s="111" t="s">
        <v>125</v>
      </c>
      <c r="C24" s="125">
        <f t="shared" si="2"/>
        <v>5089</v>
      </c>
      <c r="D24" s="122">
        <v>80</v>
      </c>
      <c r="E24" s="122">
        <v>77</v>
      </c>
      <c r="F24" s="122">
        <v>1</v>
      </c>
      <c r="G24" s="121" t="s">
        <v>116</v>
      </c>
      <c r="H24" s="122">
        <v>411</v>
      </c>
      <c r="I24" s="122">
        <v>2212</v>
      </c>
      <c r="J24" s="122">
        <v>13</v>
      </c>
      <c r="K24" s="122">
        <v>92</v>
      </c>
      <c r="L24" s="122">
        <v>229</v>
      </c>
      <c r="M24" s="122">
        <v>514</v>
      </c>
      <c r="N24" s="122">
        <v>65</v>
      </c>
      <c r="O24" s="122">
        <v>39</v>
      </c>
      <c r="P24" s="122">
        <v>118</v>
      </c>
      <c r="Q24" s="122">
        <v>93</v>
      </c>
      <c r="R24" s="122">
        <v>110</v>
      </c>
      <c r="S24" s="122">
        <v>138</v>
      </c>
      <c r="T24" s="122">
        <v>244</v>
      </c>
      <c r="U24" s="122">
        <v>41</v>
      </c>
      <c r="V24" s="122">
        <v>192</v>
      </c>
      <c r="W24" s="122">
        <v>354</v>
      </c>
      <c r="X24" s="122">
        <v>143</v>
      </c>
    </row>
    <row r="25" spans="1:24" ht="17.25" customHeight="1" x14ac:dyDescent="0.15">
      <c r="A25" s="77"/>
      <c r="B25" s="111" t="s">
        <v>124</v>
      </c>
      <c r="C25" s="125">
        <f t="shared" si="2"/>
        <v>5789</v>
      </c>
      <c r="D25" s="122">
        <v>102</v>
      </c>
      <c r="E25" s="122">
        <v>101</v>
      </c>
      <c r="F25" s="122">
        <v>2</v>
      </c>
      <c r="G25" s="122">
        <v>2</v>
      </c>
      <c r="H25" s="122">
        <v>533</v>
      </c>
      <c r="I25" s="122">
        <v>2473</v>
      </c>
      <c r="J25" s="122">
        <v>17</v>
      </c>
      <c r="K25" s="122">
        <v>99</v>
      </c>
      <c r="L25" s="122">
        <v>304</v>
      </c>
      <c r="M25" s="122">
        <v>570</v>
      </c>
      <c r="N25" s="122">
        <v>56</v>
      </c>
      <c r="O25" s="122">
        <v>59</v>
      </c>
      <c r="P25" s="122">
        <v>126</v>
      </c>
      <c r="Q25" s="122">
        <v>127</v>
      </c>
      <c r="R25" s="122">
        <v>131</v>
      </c>
      <c r="S25" s="122">
        <v>160</v>
      </c>
      <c r="T25" s="122">
        <v>257</v>
      </c>
      <c r="U25" s="122">
        <v>40</v>
      </c>
      <c r="V25" s="122">
        <v>235</v>
      </c>
      <c r="W25" s="122">
        <v>365</v>
      </c>
      <c r="X25" s="122">
        <v>131</v>
      </c>
    </row>
    <row r="26" spans="1:24" ht="17.25" customHeight="1" x14ac:dyDescent="0.15">
      <c r="A26" s="77"/>
      <c r="B26" s="111" t="s">
        <v>123</v>
      </c>
      <c r="C26" s="125">
        <f t="shared" si="2"/>
        <v>7272</v>
      </c>
      <c r="D26" s="122">
        <v>117</v>
      </c>
      <c r="E26" s="122">
        <v>116</v>
      </c>
      <c r="F26" s="122">
        <v>1</v>
      </c>
      <c r="G26" s="122">
        <v>11</v>
      </c>
      <c r="H26" s="122">
        <v>760</v>
      </c>
      <c r="I26" s="122">
        <v>3058</v>
      </c>
      <c r="J26" s="122">
        <v>47</v>
      </c>
      <c r="K26" s="122">
        <v>86</v>
      </c>
      <c r="L26" s="122">
        <v>564</v>
      </c>
      <c r="M26" s="122">
        <v>766</v>
      </c>
      <c r="N26" s="122">
        <v>114</v>
      </c>
      <c r="O26" s="122">
        <v>53</v>
      </c>
      <c r="P26" s="122">
        <v>161</v>
      </c>
      <c r="Q26" s="122">
        <v>153</v>
      </c>
      <c r="R26" s="122">
        <v>118</v>
      </c>
      <c r="S26" s="122">
        <v>142</v>
      </c>
      <c r="T26" s="122">
        <v>236</v>
      </c>
      <c r="U26" s="122">
        <v>70</v>
      </c>
      <c r="V26" s="122">
        <v>303</v>
      </c>
      <c r="W26" s="122">
        <v>366</v>
      </c>
      <c r="X26" s="122">
        <v>146</v>
      </c>
    </row>
    <row r="27" spans="1:24" ht="17.25" customHeight="1" x14ac:dyDescent="0.15">
      <c r="A27" s="77"/>
      <c r="B27" s="111" t="s">
        <v>122</v>
      </c>
      <c r="C27" s="125">
        <f t="shared" si="2"/>
        <v>5886</v>
      </c>
      <c r="D27" s="122">
        <v>106</v>
      </c>
      <c r="E27" s="122">
        <v>103</v>
      </c>
      <c r="F27" s="122">
        <v>2</v>
      </c>
      <c r="G27" s="121" t="s">
        <v>116</v>
      </c>
      <c r="H27" s="122">
        <v>610</v>
      </c>
      <c r="I27" s="122">
        <v>2582</v>
      </c>
      <c r="J27" s="122">
        <v>44</v>
      </c>
      <c r="K27" s="122">
        <v>74</v>
      </c>
      <c r="L27" s="122">
        <v>474</v>
      </c>
      <c r="M27" s="122">
        <v>552</v>
      </c>
      <c r="N27" s="122">
        <v>72</v>
      </c>
      <c r="O27" s="122">
        <v>56</v>
      </c>
      <c r="P27" s="122">
        <v>124</v>
      </c>
      <c r="Q27" s="122">
        <v>86</v>
      </c>
      <c r="R27" s="122">
        <v>93</v>
      </c>
      <c r="S27" s="122">
        <v>137</v>
      </c>
      <c r="T27" s="122">
        <v>174</v>
      </c>
      <c r="U27" s="122">
        <v>51</v>
      </c>
      <c r="V27" s="122">
        <v>241</v>
      </c>
      <c r="W27" s="122">
        <v>281</v>
      </c>
      <c r="X27" s="122">
        <v>127</v>
      </c>
    </row>
    <row r="28" spans="1:24" ht="17.25" customHeight="1" x14ac:dyDescent="0.15">
      <c r="A28" s="77"/>
      <c r="B28" s="111" t="s">
        <v>121</v>
      </c>
      <c r="C28" s="125">
        <f t="shared" si="2"/>
        <v>5135</v>
      </c>
      <c r="D28" s="122">
        <v>106</v>
      </c>
      <c r="E28" s="122">
        <v>104</v>
      </c>
      <c r="F28" s="122">
        <v>1</v>
      </c>
      <c r="G28" s="122">
        <v>2</v>
      </c>
      <c r="H28" s="122">
        <v>458</v>
      </c>
      <c r="I28" s="122">
        <v>2151</v>
      </c>
      <c r="J28" s="122">
        <v>35</v>
      </c>
      <c r="K28" s="122">
        <v>62</v>
      </c>
      <c r="L28" s="122">
        <v>447</v>
      </c>
      <c r="M28" s="122">
        <v>521</v>
      </c>
      <c r="N28" s="122">
        <v>98</v>
      </c>
      <c r="O28" s="122">
        <v>45</v>
      </c>
      <c r="P28" s="122">
        <v>111</v>
      </c>
      <c r="Q28" s="122">
        <v>99</v>
      </c>
      <c r="R28" s="122">
        <v>52</v>
      </c>
      <c r="S28" s="122">
        <v>159</v>
      </c>
      <c r="T28" s="122">
        <v>140</v>
      </c>
      <c r="U28" s="122">
        <v>73</v>
      </c>
      <c r="V28" s="122">
        <v>211</v>
      </c>
      <c r="W28" s="122">
        <v>271</v>
      </c>
      <c r="X28" s="122">
        <v>93</v>
      </c>
    </row>
    <row r="29" spans="1:24" ht="17.25" customHeight="1" x14ac:dyDescent="0.15">
      <c r="A29" s="77"/>
      <c r="B29" s="111" t="s">
        <v>120</v>
      </c>
      <c r="C29" s="125">
        <f t="shared" si="2"/>
        <v>4542</v>
      </c>
      <c r="D29" s="122">
        <v>146</v>
      </c>
      <c r="E29" s="122">
        <v>146</v>
      </c>
      <c r="F29" s="122">
        <v>4</v>
      </c>
      <c r="G29" s="122">
        <v>3</v>
      </c>
      <c r="H29" s="122">
        <v>464</v>
      </c>
      <c r="I29" s="122">
        <v>1659</v>
      </c>
      <c r="J29" s="122">
        <v>34</v>
      </c>
      <c r="K29" s="122">
        <v>48</v>
      </c>
      <c r="L29" s="122">
        <v>345</v>
      </c>
      <c r="M29" s="122">
        <v>466</v>
      </c>
      <c r="N29" s="122">
        <v>115</v>
      </c>
      <c r="O29" s="122">
        <v>75</v>
      </c>
      <c r="P29" s="122">
        <v>118</v>
      </c>
      <c r="Q29" s="122">
        <v>90</v>
      </c>
      <c r="R29" s="122">
        <v>59</v>
      </c>
      <c r="S29" s="122">
        <v>203</v>
      </c>
      <c r="T29" s="122">
        <v>164</v>
      </c>
      <c r="U29" s="122">
        <v>58</v>
      </c>
      <c r="V29" s="122">
        <v>236</v>
      </c>
      <c r="W29" s="122">
        <v>194</v>
      </c>
      <c r="X29" s="122">
        <v>61</v>
      </c>
    </row>
    <row r="30" spans="1:24" ht="17.25" customHeight="1" x14ac:dyDescent="0.15">
      <c r="A30" s="77"/>
      <c r="B30" s="111" t="s">
        <v>119</v>
      </c>
      <c r="C30" s="125">
        <f t="shared" si="2"/>
        <v>4268</v>
      </c>
      <c r="D30" s="122">
        <v>246</v>
      </c>
      <c r="E30" s="122">
        <v>243</v>
      </c>
      <c r="F30" s="122">
        <v>2</v>
      </c>
      <c r="G30" s="122">
        <v>1</v>
      </c>
      <c r="H30" s="122">
        <v>499</v>
      </c>
      <c r="I30" s="122">
        <v>1287</v>
      </c>
      <c r="J30" s="122">
        <v>16</v>
      </c>
      <c r="K30" s="122">
        <v>39</v>
      </c>
      <c r="L30" s="122">
        <v>327</v>
      </c>
      <c r="M30" s="122">
        <v>455</v>
      </c>
      <c r="N30" s="122">
        <v>67</v>
      </c>
      <c r="O30" s="122">
        <v>46</v>
      </c>
      <c r="P30" s="122">
        <v>148</v>
      </c>
      <c r="Q30" s="122">
        <v>103</v>
      </c>
      <c r="R30" s="122">
        <v>87</v>
      </c>
      <c r="S30" s="122">
        <v>169</v>
      </c>
      <c r="T30" s="122">
        <v>165</v>
      </c>
      <c r="U30" s="122">
        <v>45</v>
      </c>
      <c r="V30" s="122">
        <v>356</v>
      </c>
      <c r="W30" s="122">
        <v>148</v>
      </c>
      <c r="X30" s="122">
        <v>62</v>
      </c>
    </row>
    <row r="31" spans="1:24" ht="17.25" customHeight="1" x14ac:dyDescent="0.15">
      <c r="A31" s="77"/>
      <c r="B31" s="111" t="s">
        <v>118</v>
      </c>
      <c r="C31" s="125">
        <f t="shared" si="2"/>
        <v>3471</v>
      </c>
      <c r="D31" s="122">
        <v>374</v>
      </c>
      <c r="E31" s="122">
        <v>371</v>
      </c>
      <c r="F31" s="122">
        <v>2</v>
      </c>
      <c r="G31" s="122">
        <v>5</v>
      </c>
      <c r="H31" s="122">
        <v>490</v>
      </c>
      <c r="I31" s="122">
        <v>796</v>
      </c>
      <c r="J31" s="122">
        <v>11</v>
      </c>
      <c r="K31" s="122">
        <v>13</v>
      </c>
      <c r="L31" s="122">
        <v>224</v>
      </c>
      <c r="M31" s="122">
        <v>393</v>
      </c>
      <c r="N31" s="122">
        <v>24</v>
      </c>
      <c r="O31" s="122">
        <v>63</v>
      </c>
      <c r="P31" s="122">
        <v>132</v>
      </c>
      <c r="Q31" s="122">
        <v>123</v>
      </c>
      <c r="R31" s="122">
        <v>110</v>
      </c>
      <c r="S31" s="122">
        <v>64</v>
      </c>
      <c r="T31" s="122">
        <v>175</v>
      </c>
      <c r="U31" s="122">
        <v>13</v>
      </c>
      <c r="V31" s="122">
        <v>351</v>
      </c>
      <c r="W31" s="122">
        <v>47</v>
      </c>
      <c r="X31" s="122">
        <v>61</v>
      </c>
    </row>
    <row r="32" spans="1:24" ht="17.25" customHeight="1" x14ac:dyDescent="0.15">
      <c r="A32" s="76"/>
      <c r="B32" s="115" t="s">
        <v>117</v>
      </c>
      <c r="C32" s="126">
        <f t="shared" si="2"/>
        <v>3155</v>
      </c>
      <c r="D32" s="120">
        <v>832</v>
      </c>
      <c r="E32" s="120">
        <v>829</v>
      </c>
      <c r="F32" s="120">
        <v>8</v>
      </c>
      <c r="G32" s="120">
        <v>1</v>
      </c>
      <c r="H32" s="120">
        <v>275</v>
      </c>
      <c r="I32" s="120">
        <v>598</v>
      </c>
      <c r="J32" s="120">
        <v>2</v>
      </c>
      <c r="K32" s="120">
        <v>4</v>
      </c>
      <c r="L32" s="120">
        <v>87</v>
      </c>
      <c r="M32" s="120">
        <v>395</v>
      </c>
      <c r="N32" s="120">
        <v>10</v>
      </c>
      <c r="O32" s="120">
        <v>86</v>
      </c>
      <c r="P32" s="120">
        <v>74</v>
      </c>
      <c r="Q32" s="120">
        <v>83</v>
      </c>
      <c r="R32" s="120">
        <v>123</v>
      </c>
      <c r="S32" s="120">
        <v>44</v>
      </c>
      <c r="T32" s="120">
        <v>124</v>
      </c>
      <c r="U32" s="120">
        <v>2</v>
      </c>
      <c r="V32" s="120">
        <v>314</v>
      </c>
      <c r="W32" s="120">
        <v>19</v>
      </c>
      <c r="X32" s="120">
        <v>74</v>
      </c>
    </row>
    <row r="33" spans="1:24" ht="17.25" customHeight="1" x14ac:dyDescent="0.15">
      <c r="A33" s="112" t="s">
        <v>130</v>
      </c>
      <c r="B33" s="113" t="s">
        <v>129</v>
      </c>
      <c r="C33" s="125">
        <f t="shared" si="2"/>
        <v>40433</v>
      </c>
      <c r="D33" s="124">
        <f t="shared" ref="D33:X33" si="4">SUM(D34:D45)</f>
        <v>2755</v>
      </c>
      <c r="E33" s="124">
        <f t="shared" si="4"/>
        <v>2752</v>
      </c>
      <c r="F33" s="124">
        <f t="shared" si="4"/>
        <v>24</v>
      </c>
      <c r="G33" s="124">
        <f t="shared" si="4"/>
        <v>3</v>
      </c>
      <c r="H33" s="124">
        <f t="shared" si="4"/>
        <v>1157</v>
      </c>
      <c r="I33" s="124">
        <f t="shared" si="4"/>
        <v>8302</v>
      </c>
      <c r="J33" s="124">
        <f t="shared" si="4"/>
        <v>59</v>
      </c>
      <c r="K33" s="124">
        <f t="shared" si="4"/>
        <v>164</v>
      </c>
      <c r="L33" s="124">
        <f t="shared" si="4"/>
        <v>812</v>
      </c>
      <c r="M33" s="124">
        <f t="shared" si="4"/>
        <v>7028</v>
      </c>
      <c r="N33" s="124">
        <f t="shared" si="4"/>
        <v>926</v>
      </c>
      <c r="O33" s="124">
        <f t="shared" si="4"/>
        <v>439</v>
      </c>
      <c r="P33" s="124">
        <f t="shared" si="4"/>
        <v>701</v>
      </c>
      <c r="Q33" s="124">
        <f t="shared" si="4"/>
        <v>2929</v>
      </c>
      <c r="R33" s="124">
        <f t="shared" si="4"/>
        <v>2140</v>
      </c>
      <c r="S33" s="124">
        <f t="shared" si="4"/>
        <v>1910</v>
      </c>
      <c r="T33" s="124">
        <f t="shared" si="4"/>
        <v>7840</v>
      </c>
      <c r="U33" s="124">
        <f t="shared" si="4"/>
        <v>336</v>
      </c>
      <c r="V33" s="124">
        <f t="shared" si="4"/>
        <v>1558</v>
      </c>
      <c r="W33" s="124">
        <f t="shared" si="4"/>
        <v>666</v>
      </c>
      <c r="X33" s="124">
        <f t="shared" si="4"/>
        <v>684</v>
      </c>
    </row>
    <row r="34" spans="1:24" ht="17.25" customHeight="1" x14ac:dyDescent="0.15">
      <c r="A34" s="77"/>
      <c r="B34" s="114" t="s">
        <v>128</v>
      </c>
      <c r="C34" s="125">
        <f t="shared" si="2"/>
        <v>666</v>
      </c>
      <c r="D34" s="125">
        <v>4</v>
      </c>
      <c r="E34" s="125">
        <v>4</v>
      </c>
      <c r="F34" s="121" t="s">
        <v>116</v>
      </c>
      <c r="G34" s="121" t="s">
        <v>116</v>
      </c>
      <c r="H34" s="125">
        <v>10</v>
      </c>
      <c r="I34" s="125">
        <v>144</v>
      </c>
      <c r="J34" s="121" t="s">
        <v>116</v>
      </c>
      <c r="K34" s="125">
        <v>1</v>
      </c>
      <c r="L34" s="125">
        <v>5</v>
      </c>
      <c r="M34" s="125">
        <v>160</v>
      </c>
      <c r="N34" s="125">
        <v>12</v>
      </c>
      <c r="O34" s="125">
        <v>3</v>
      </c>
      <c r="P34" s="125">
        <v>5</v>
      </c>
      <c r="Q34" s="125">
        <v>153</v>
      </c>
      <c r="R34" s="125">
        <v>53</v>
      </c>
      <c r="S34" s="125">
        <v>14</v>
      </c>
      <c r="T34" s="125">
        <v>42</v>
      </c>
      <c r="U34" s="125">
        <v>12</v>
      </c>
      <c r="V34" s="125">
        <v>14</v>
      </c>
      <c r="W34" s="125">
        <v>8</v>
      </c>
      <c r="X34" s="125">
        <v>26</v>
      </c>
    </row>
    <row r="35" spans="1:24" ht="17.25" customHeight="1" x14ac:dyDescent="0.15">
      <c r="A35" s="77"/>
      <c r="B35" s="111" t="s">
        <v>127</v>
      </c>
      <c r="C35" s="125">
        <f t="shared" si="2"/>
        <v>2785</v>
      </c>
      <c r="D35" s="122">
        <v>27</v>
      </c>
      <c r="E35" s="122">
        <v>27</v>
      </c>
      <c r="F35" s="121" t="s">
        <v>116</v>
      </c>
      <c r="G35" s="122">
        <v>1</v>
      </c>
      <c r="H35" s="122">
        <v>49</v>
      </c>
      <c r="I35" s="122">
        <v>559</v>
      </c>
      <c r="J35" s="122">
        <v>5</v>
      </c>
      <c r="K35" s="122">
        <v>13</v>
      </c>
      <c r="L35" s="122">
        <v>43</v>
      </c>
      <c r="M35" s="122">
        <v>540</v>
      </c>
      <c r="N35" s="122">
        <v>87</v>
      </c>
      <c r="O35" s="122">
        <v>31</v>
      </c>
      <c r="P35" s="122">
        <v>39</v>
      </c>
      <c r="Q35" s="122">
        <v>240</v>
      </c>
      <c r="R35" s="122">
        <v>221</v>
      </c>
      <c r="S35" s="122">
        <v>135</v>
      </c>
      <c r="T35" s="122">
        <v>578</v>
      </c>
      <c r="U35" s="122">
        <v>26</v>
      </c>
      <c r="V35" s="122">
        <v>60</v>
      </c>
      <c r="W35" s="122">
        <v>50</v>
      </c>
      <c r="X35" s="122">
        <v>81</v>
      </c>
    </row>
    <row r="36" spans="1:24" ht="17.25" customHeight="1" x14ac:dyDescent="0.15">
      <c r="A36" s="77"/>
      <c r="B36" s="111" t="s">
        <v>126</v>
      </c>
      <c r="C36" s="125">
        <f t="shared" si="2"/>
        <v>3326</v>
      </c>
      <c r="D36" s="122">
        <v>59</v>
      </c>
      <c r="E36" s="122">
        <v>59</v>
      </c>
      <c r="F36" s="122">
        <v>1</v>
      </c>
      <c r="G36" s="121" t="s">
        <v>116</v>
      </c>
      <c r="H36" s="122">
        <v>60</v>
      </c>
      <c r="I36" s="122">
        <v>789</v>
      </c>
      <c r="J36" s="122">
        <v>5</v>
      </c>
      <c r="K36" s="122">
        <v>28</v>
      </c>
      <c r="L36" s="122">
        <v>50</v>
      </c>
      <c r="M36" s="122">
        <v>486</v>
      </c>
      <c r="N36" s="122">
        <v>114</v>
      </c>
      <c r="O36" s="122">
        <v>27</v>
      </c>
      <c r="P36" s="122">
        <v>76</v>
      </c>
      <c r="Q36" s="122">
        <v>169</v>
      </c>
      <c r="R36" s="122">
        <v>204</v>
      </c>
      <c r="S36" s="122">
        <v>226</v>
      </c>
      <c r="T36" s="122">
        <v>776</v>
      </c>
      <c r="U36" s="122">
        <v>33</v>
      </c>
      <c r="V36" s="122">
        <v>73</v>
      </c>
      <c r="W36" s="122">
        <v>71</v>
      </c>
      <c r="X36" s="122">
        <v>79</v>
      </c>
    </row>
    <row r="37" spans="1:24" ht="17.25" customHeight="1" x14ac:dyDescent="0.15">
      <c r="A37" s="77"/>
      <c r="B37" s="111" t="s">
        <v>125</v>
      </c>
      <c r="C37" s="125">
        <f t="shared" si="2"/>
        <v>3365</v>
      </c>
      <c r="D37" s="122">
        <v>79</v>
      </c>
      <c r="E37" s="122">
        <v>79</v>
      </c>
      <c r="F37" s="122">
        <v>2</v>
      </c>
      <c r="G37" s="121" t="s">
        <v>116</v>
      </c>
      <c r="H37" s="122">
        <v>98</v>
      </c>
      <c r="I37" s="122">
        <v>738</v>
      </c>
      <c r="J37" s="122">
        <v>4</v>
      </c>
      <c r="K37" s="122">
        <v>21</v>
      </c>
      <c r="L37" s="122">
        <v>60</v>
      </c>
      <c r="M37" s="122">
        <v>600</v>
      </c>
      <c r="N37" s="122">
        <v>81</v>
      </c>
      <c r="O37" s="122">
        <v>28</v>
      </c>
      <c r="P37" s="122">
        <v>54</v>
      </c>
      <c r="Q37" s="122">
        <v>206</v>
      </c>
      <c r="R37" s="122">
        <v>212</v>
      </c>
      <c r="S37" s="122">
        <v>178</v>
      </c>
      <c r="T37" s="122">
        <v>758</v>
      </c>
      <c r="U37" s="122">
        <v>29</v>
      </c>
      <c r="V37" s="122">
        <v>105</v>
      </c>
      <c r="W37" s="122">
        <v>52</v>
      </c>
      <c r="X37" s="122">
        <v>60</v>
      </c>
    </row>
    <row r="38" spans="1:24" ht="17.25" customHeight="1" x14ac:dyDescent="0.15">
      <c r="A38" s="77"/>
      <c r="B38" s="111" t="s">
        <v>124</v>
      </c>
      <c r="C38" s="125">
        <f t="shared" si="2"/>
        <v>4171</v>
      </c>
      <c r="D38" s="122">
        <v>137</v>
      </c>
      <c r="E38" s="122">
        <v>137</v>
      </c>
      <c r="F38" s="122">
        <v>2</v>
      </c>
      <c r="G38" s="121" t="s">
        <v>116</v>
      </c>
      <c r="H38" s="122">
        <v>131</v>
      </c>
      <c r="I38" s="122">
        <v>906</v>
      </c>
      <c r="J38" s="122">
        <v>12</v>
      </c>
      <c r="K38" s="122">
        <v>26</v>
      </c>
      <c r="L38" s="122">
        <v>89</v>
      </c>
      <c r="M38" s="122">
        <v>691</v>
      </c>
      <c r="N38" s="122">
        <v>91</v>
      </c>
      <c r="O38" s="122">
        <v>37</v>
      </c>
      <c r="P38" s="122">
        <v>91</v>
      </c>
      <c r="Q38" s="122">
        <v>294</v>
      </c>
      <c r="R38" s="122">
        <v>188</v>
      </c>
      <c r="S38" s="122">
        <v>193</v>
      </c>
      <c r="T38" s="122">
        <v>943</v>
      </c>
      <c r="U38" s="122">
        <v>28</v>
      </c>
      <c r="V38" s="122">
        <v>150</v>
      </c>
      <c r="W38" s="122">
        <v>90</v>
      </c>
      <c r="X38" s="122">
        <v>72</v>
      </c>
    </row>
    <row r="39" spans="1:24" ht="17.25" customHeight="1" x14ac:dyDescent="0.15">
      <c r="A39" s="77"/>
      <c r="B39" s="111" t="s">
        <v>123</v>
      </c>
      <c r="C39" s="125">
        <f t="shared" si="2"/>
        <v>5444</v>
      </c>
      <c r="D39" s="122">
        <v>191</v>
      </c>
      <c r="E39" s="122">
        <v>189</v>
      </c>
      <c r="F39" s="121" t="s">
        <v>116</v>
      </c>
      <c r="G39" s="122">
        <v>1</v>
      </c>
      <c r="H39" s="122">
        <v>182</v>
      </c>
      <c r="I39" s="122">
        <v>1285</v>
      </c>
      <c r="J39" s="122">
        <v>14</v>
      </c>
      <c r="K39" s="122">
        <v>24</v>
      </c>
      <c r="L39" s="122">
        <v>173</v>
      </c>
      <c r="M39" s="122">
        <v>959</v>
      </c>
      <c r="N39" s="122">
        <v>117</v>
      </c>
      <c r="O39" s="122">
        <v>52</v>
      </c>
      <c r="P39" s="122">
        <v>114</v>
      </c>
      <c r="Q39" s="122">
        <v>375</v>
      </c>
      <c r="R39" s="122">
        <v>240</v>
      </c>
      <c r="S39" s="122">
        <v>254</v>
      </c>
      <c r="T39" s="122">
        <v>1025</v>
      </c>
      <c r="U39" s="122">
        <v>67</v>
      </c>
      <c r="V39" s="122">
        <v>182</v>
      </c>
      <c r="W39" s="122">
        <v>107</v>
      </c>
      <c r="X39" s="122">
        <v>82</v>
      </c>
    </row>
    <row r="40" spans="1:24" ht="17.25" customHeight="1" x14ac:dyDescent="0.15">
      <c r="A40" s="77"/>
      <c r="B40" s="111" t="s">
        <v>122</v>
      </c>
      <c r="C40" s="125">
        <f t="shared" si="2"/>
        <v>4556</v>
      </c>
      <c r="D40" s="122">
        <v>166</v>
      </c>
      <c r="E40" s="122">
        <v>166</v>
      </c>
      <c r="F40" s="122">
        <v>2</v>
      </c>
      <c r="G40" s="121" t="s">
        <v>116</v>
      </c>
      <c r="H40" s="122">
        <v>130</v>
      </c>
      <c r="I40" s="122">
        <v>1024</v>
      </c>
      <c r="J40" s="122">
        <v>6</v>
      </c>
      <c r="K40" s="122">
        <v>25</v>
      </c>
      <c r="L40" s="122">
        <v>121</v>
      </c>
      <c r="M40" s="122">
        <v>785</v>
      </c>
      <c r="N40" s="122">
        <v>145</v>
      </c>
      <c r="O40" s="122">
        <v>56</v>
      </c>
      <c r="P40" s="122">
        <v>86</v>
      </c>
      <c r="Q40" s="122">
        <v>293</v>
      </c>
      <c r="R40" s="122">
        <v>173</v>
      </c>
      <c r="S40" s="122">
        <v>221</v>
      </c>
      <c r="T40" s="122">
        <v>972</v>
      </c>
      <c r="U40" s="122">
        <v>49</v>
      </c>
      <c r="V40" s="122">
        <v>167</v>
      </c>
      <c r="W40" s="122">
        <v>77</v>
      </c>
      <c r="X40" s="122">
        <v>58</v>
      </c>
    </row>
    <row r="41" spans="1:24" ht="17.25" customHeight="1" x14ac:dyDescent="0.15">
      <c r="A41" s="77"/>
      <c r="B41" s="111" t="s">
        <v>121</v>
      </c>
      <c r="C41" s="125">
        <f t="shared" si="2"/>
        <v>4104</v>
      </c>
      <c r="D41" s="122">
        <v>187</v>
      </c>
      <c r="E41" s="122">
        <v>187</v>
      </c>
      <c r="F41" s="121" t="s">
        <v>116</v>
      </c>
      <c r="G41" s="122">
        <v>1</v>
      </c>
      <c r="H41" s="122">
        <v>108</v>
      </c>
      <c r="I41" s="122">
        <v>844</v>
      </c>
      <c r="J41" s="122">
        <v>5</v>
      </c>
      <c r="K41" s="122">
        <v>14</v>
      </c>
      <c r="L41" s="122">
        <v>97</v>
      </c>
      <c r="M41" s="122">
        <v>728</v>
      </c>
      <c r="N41" s="122">
        <v>110</v>
      </c>
      <c r="O41" s="122">
        <v>47</v>
      </c>
      <c r="P41" s="122">
        <v>76</v>
      </c>
      <c r="Q41" s="122">
        <v>243</v>
      </c>
      <c r="R41" s="122">
        <v>176</v>
      </c>
      <c r="S41" s="122">
        <v>259</v>
      </c>
      <c r="T41" s="122">
        <v>898</v>
      </c>
      <c r="U41" s="122">
        <v>32</v>
      </c>
      <c r="V41" s="122">
        <v>165</v>
      </c>
      <c r="W41" s="122">
        <v>70</v>
      </c>
      <c r="X41" s="122">
        <v>44</v>
      </c>
    </row>
    <row r="42" spans="1:24" ht="17.25" customHeight="1" x14ac:dyDescent="0.15">
      <c r="A42" s="77"/>
      <c r="B42" s="111" t="s">
        <v>120</v>
      </c>
      <c r="C42" s="125">
        <f t="shared" si="2"/>
        <v>3744</v>
      </c>
      <c r="D42" s="122">
        <v>258</v>
      </c>
      <c r="E42" s="122">
        <v>258</v>
      </c>
      <c r="F42" s="122">
        <v>2</v>
      </c>
      <c r="G42" s="121" t="s">
        <v>116</v>
      </c>
      <c r="H42" s="122">
        <v>106</v>
      </c>
      <c r="I42" s="122">
        <v>690</v>
      </c>
      <c r="J42" s="122">
        <v>3</v>
      </c>
      <c r="K42" s="122">
        <v>8</v>
      </c>
      <c r="L42" s="122">
        <v>79</v>
      </c>
      <c r="M42" s="122">
        <v>640</v>
      </c>
      <c r="N42" s="122">
        <v>78</v>
      </c>
      <c r="O42" s="122">
        <v>38</v>
      </c>
      <c r="P42" s="122">
        <v>52</v>
      </c>
      <c r="Q42" s="122">
        <v>263</v>
      </c>
      <c r="R42" s="122">
        <v>189</v>
      </c>
      <c r="S42" s="122">
        <v>218</v>
      </c>
      <c r="T42" s="122">
        <v>835</v>
      </c>
      <c r="U42" s="122">
        <v>29</v>
      </c>
      <c r="V42" s="122">
        <v>151</v>
      </c>
      <c r="W42" s="122">
        <v>65</v>
      </c>
      <c r="X42" s="122">
        <v>40</v>
      </c>
    </row>
    <row r="43" spans="1:24" ht="17.25" customHeight="1" x14ac:dyDescent="0.15">
      <c r="A43" s="77"/>
      <c r="B43" s="111" t="s">
        <v>119</v>
      </c>
      <c r="C43" s="125">
        <f t="shared" si="2"/>
        <v>3194</v>
      </c>
      <c r="D43" s="122">
        <v>354</v>
      </c>
      <c r="E43" s="122">
        <v>353</v>
      </c>
      <c r="F43" s="122">
        <v>4</v>
      </c>
      <c r="G43" s="121" t="s">
        <v>116</v>
      </c>
      <c r="H43" s="122">
        <v>109</v>
      </c>
      <c r="I43" s="122">
        <v>556</v>
      </c>
      <c r="J43" s="122">
        <v>3</v>
      </c>
      <c r="K43" s="122">
        <v>3</v>
      </c>
      <c r="L43" s="122">
        <v>50</v>
      </c>
      <c r="M43" s="122">
        <v>612</v>
      </c>
      <c r="N43" s="122">
        <v>41</v>
      </c>
      <c r="O43" s="122">
        <v>40</v>
      </c>
      <c r="P43" s="122">
        <v>42</v>
      </c>
      <c r="Q43" s="122">
        <v>280</v>
      </c>
      <c r="R43" s="122">
        <v>143</v>
      </c>
      <c r="S43" s="122">
        <v>114</v>
      </c>
      <c r="T43" s="122">
        <v>572</v>
      </c>
      <c r="U43" s="122">
        <v>23</v>
      </c>
      <c r="V43" s="122">
        <v>160</v>
      </c>
      <c r="W43" s="122">
        <v>53</v>
      </c>
      <c r="X43" s="122">
        <v>35</v>
      </c>
    </row>
    <row r="44" spans="1:24" ht="17.25" customHeight="1" x14ac:dyDescent="0.15">
      <c r="A44" s="77"/>
      <c r="B44" s="111" t="s">
        <v>118</v>
      </c>
      <c r="C44" s="125">
        <f t="shared" si="2"/>
        <v>2644</v>
      </c>
      <c r="D44" s="122">
        <v>433</v>
      </c>
      <c r="E44" s="122">
        <v>433</v>
      </c>
      <c r="F44" s="122">
        <v>2</v>
      </c>
      <c r="G44" s="121" t="s">
        <v>116</v>
      </c>
      <c r="H44" s="122">
        <v>105</v>
      </c>
      <c r="I44" s="122">
        <v>456</v>
      </c>
      <c r="J44" s="122">
        <v>2</v>
      </c>
      <c r="K44" s="122">
        <v>1</v>
      </c>
      <c r="L44" s="122">
        <v>28</v>
      </c>
      <c r="M44" s="122">
        <v>468</v>
      </c>
      <c r="N44" s="122">
        <v>33</v>
      </c>
      <c r="O44" s="122">
        <v>35</v>
      </c>
      <c r="P44" s="122">
        <v>43</v>
      </c>
      <c r="Q44" s="122">
        <v>272</v>
      </c>
      <c r="R44" s="122">
        <v>160</v>
      </c>
      <c r="S44" s="122">
        <v>57</v>
      </c>
      <c r="T44" s="122">
        <v>307</v>
      </c>
      <c r="U44" s="122">
        <v>8</v>
      </c>
      <c r="V44" s="122">
        <v>171</v>
      </c>
      <c r="W44" s="122">
        <v>16</v>
      </c>
      <c r="X44" s="122">
        <v>47</v>
      </c>
    </row>
    <row r="45" spans="1:24" ht="17.25" customHeight="1" x14ac:dyDescent="0.15">
      <c r="A45" s="76"/>
      <c r="B45" s="116" t="s">
        <v>117</v>
      </c>
      <c r="C45" s="126">
        <f t="shared" si="2"/>
        <v>2434</v>
      </c>
      <c r="D45" s="126">
        <v>860</v>
      </c>
      <c r="E45" s="126">
        <v>860</v>
      </c>
      <c r="F45" s="126">
        <v>9</v>
      </c>
      <c r="G45" s="127" t="s">
        <v>116</v>
      </c>
      <c r="H45" s="126">
        <v>69</v>
      </c>
      <c r="I45" s="126">
        <v>311</v>
      </c>
      <c r="J45" s="127" t="s">
        <v>116</v>
      </c>
      <c r="K45" s="127" t="s">
        <v>116</v>
      </c>
      <c r="L45" s="126">
        <v>17</v>
      </c>
      <c r="M45" s="126">
        <v>359</v>
      </c>
      <c r="N45" s="126">
        <v>17</v>
      </c>
      <c r="O45" s="126">
        <v>45</v>
      </c>
      <c r="P45" s="126">
        <v>23</v>
      </c>
      <c r="Q45" s="126">
        <v>141</v>
      </c>
      <c r="R45" s="126">
        <v>181</v>
      </c>
      <c r="S45" s="126">
        <v>41</v>
      </c>
      <c r="T45" s="126">
        <v>134</v>
      </c>
      <c r="U45" s="128" t="s">
        <v>115</v>
      </c>
      <c r="V45" s="126">
        <v>160</v>
      </c>
      <c r="W45" s="126">
        <v>7</v>
      </c>
      <c r="X45" s="126">
        <v>60</v>
      </c>
    </row>
  </sheetData>
  <mergeCells count="23">
    <mergeCell ref="U3:X3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X4:X5"/>
    <mergeCell ref="R4:R5"/>
    <mergeCell ref="S4:S5"/>
    <mergeCell ref="T4:T5"/>
    <mergeCell ref="U4:U5"/>
    <mergeCell ref="V4:V5"/>
    <mergeCell ref="W4:W5"/>
  </mergeCells>
  <phoneticPr fontId="3"/>
  <printOptions horizontalCentered="1"/>
  <pageMargins left="0.11811023622047245" right="0.19685039370078741" top="0.47244094488188981" bottom="0.39370078740157483" header="0.47244094488188981" footer="0.51181102362204722"/>
  <pageSetup paperSize="8" scale="9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46"/>
  <sheetViews>
    <sheetView zoomScaleNormal="100" zoomScaleSheetLayoutView="100" zoomScalePageLayoutView="80" workbookViewId="0"/>
  </sheetViews>
  <sheetFormatPr defaultRowHeight="13.5" x14ac:dyDescent="0.15"/>
  <cols>
    <col min="1" max="1" width="3.375" style="75" customWidth="1"/>
    <col min="2" max="2" width="13.5" style="22" customWidth="1"/>
    <col min="3" max="3" width="9.5" style="22" customWidth="1"/>
    <col min="4" max="24" width="8" style="22" customWidth="1"/>
    <col min="25" max="25" width="13" style="22" customWidth="1"/>
    <col min="26" max="16384" width="9" style="22"/>
  </cols>
  <sheetData>
    <row r="1" spans="1:24" x14ac:dyDescent="0.15">
      <c r="A1" s="160" t="s">
        <v>178</v>
      </c>
      <c r="X1" s="159" t="s">
        <v>192</v>
      </c>
    </row>
    <row r="2" spans="1:24" ht="29.25" customHeight="1" x14ac:dyDescent="0.15">
      <c r="A2" s="149" t="s">
        <v>189</v>
      </c>
      <c r="K2" s="147"/>
      <c r="L2" s="51"/>
      <c r="W2" s="147"/>
      <c r="X2" s="51"/>
    </row>
    <row r="3" spans="1:24" ht="22.5" customHeight="1" thickBot="1" x14ac:dyDescent="0.2">
      <c r="A3" s="98" t="s">
        <v>185</v>
      </c>
      <c r="U3" s="151"/>
      <c r="V3" s="151"/>
      <c r="W3" s="151"/>
      <c r="X3" s="146" t="s">
        <v>167</v>
      </c>
    </row>
    <row r="4" spans="1:24" s="23" customFormat="1" ht="72" customHeight="1" x14ac:dyDescent="0.15">
      <c r="A4" s="129"/>
      <c r="B4" s="255"/>
      <c r="C4" s="256" t="s">
        <v>166</v>
      </c>
      <c r="D4" s="252" t="s">
        <v>165</v>
      </c>
      <c r="E4" s="163"/>
      <c r="F4" s="254" t="s">
        <v>164</v>
      </c>
      <c r="G4" s="254" t="s">
        <v>163</v>
      </c>
      <c r="H4" s="254" t="s">
        <v>162</v>
      </c>
      <c r="I4" s="254" t="s">
        <v>161</v>
      </c>
      <c r="J4" s="254" t="s">
        <v>160</v>
      </c>
      <c r="K4" s="254" t="s">
        <v>159</v>
      </c>
      <c r="L4" s="254" t="s">
        <v>158</v>
      </c>
      <c r="M4" s="254" t="s">
        <v>157</v>
      </c>
      <c r="N4" s="254" t="s">
        <v>156</v>
      </c>
      <c r="O4" s="254" t="s">
        <v>155</v>
      </c>
      <c r="P4" s="254" t="s">
        <v>154</v>
      </c>
      <c r="Q4" s="254" t="s">
        <v>153</v>
      </c>
      <c r="R4" s="254" t="s">
        <v>152</v>
      </c>
      <c r="S4" s="254" t="s">
        <v>151</v>
      </c>
      <c r="T4" s="254" t="s">
        <v>150</v>
      </c>
      <c r="U4" s="254" t="s">
        <v>149</v>
      </c>
      <c r="V4" s="254" t="s">
        <v>148</v>
      </c>
      <c r="W4" s="254" t="s">
        <v>147</v>
      </c>
      <c r="X4" s="257" t="s">
        <v>146</v>
      </c>
    </row>
    <row r="5" spans="1:24" s="23" customFormat="1" ht="72" customHeight="1" x14ac:dyDescent="0.15">
      <c r="A5" s="82"/>
      <c r="B5" s="243"/>
      <c r="C5" s="245"/>
      <c r="D5" s="253"/>
      <c r="E5" s="80" t="s">
        <v>145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58"/>
    </row>
    <row r="6" spans="1:24" s="23" customFormat="1" ht="18.75" customHeight="1" x14ac:dyDescent="0.15">
      <c r="A6" s="161"/>
      <c r="B6" s="78" t="s">
        <v>144</v>
      </c>
      <c r="C6" s="117">
        <f t="shared" ref="C6:X6" si="0">SUM(C7:C18)</f>
        <v>93689</v>
      </c>
      <c r="D6" s="117">
        <f t="shared" si="0"/>
        <v>4943</v>
      </c>
      <c r="E6" s="117">
        <f t="shared" si="0"/>
        <v>4918</v>
      </c>
      <c r="F6" s="117">
        <f t="shared" si="0"/>
        <v>51</v>
      </c>
      <c r="G6" s="117">
        <f t="shared" si="0"/>
        <v>30</v>
      </c>
      <c r="H6" s="117">
        <f t="shared" si="0"/>
        <v>6251</v>
      </c>
      <c r="I6" s="117">
        <f t="shared" si="0"/>
        <v>28819</v>
      </c>
      <c r="J6" s="117">
        <f t="shared" si="0"/>
        <v>305</v>
      </c>
      <c r="K6" s="117">
        <f t="shared" si="0"/>
        <v>794</v>
      </c>
      <c r="L6" s="117">
        <f t="shared" si="0"/>
        <v>4097</v>
      </c>
      <c r="M6" s="117">
        <f t="shared" si="0"/>
        <v>12630</v>
      </c>
      <c r="N6" s="117">
        <f t="shared" si="0"/>
        <v>1666</v>
      </c>
      <c r="O6" s="117">
        <f t="shared" si="0"/>
        <v>1034</v>
      </c>
      <c r="P6" s="117">
        <f t="shared" si="0"/>
        <v>1928</v>
      </c>
      <c r="Q6" s="117">
        <f t="shared" si="0"/>
        <v>4263</v>
      </c>
      <c r="R6" s="117">
        <f t="shared" si="0"/>
        <v>3262</v>
      </c>
      <c r="S6" s="117">
        <f t="shared" si="0"/>
        <v>3334</v>
      </c>
      <c r="T6" s="117">
        <f t="shared" si="0"/>
        <v>9884</v>
      </c>
      <c r="U6" s="117">
        <f t="shared" si="0"/>
        <v>811</v>
      </c>
      <c r="V6" s="117">
        <f t="shared" si="0"/>
        <v>4233</v>
      </c>
      <c r="W6" s="117">
        <f t="shared" si="0"/>
        <v>3499</v>
      </c>
      <c r="X6" s="132">
        <f t="shared" si="0"/>
        <v>1855</v>
      </c>
    </row>
    <row r="7" spans="1:24" s="23" customFormat="1" ht="18.75" customHeight="1" x14ac:dyDescent="0.15">
      <c r="A7" s="82"/>
      <c r="B7" s="110" t="s">
        <v>143</v>
      </c>
      <c r="C7" s="118">
        <f t="shared" ref="C7:C18" si="1">SUM(D7:X7)-E7</f>
        <v>1545</v>
      </c>
      <c r="D7" s="119">
        <v>9</v>
      </c>
      <c r="E7" s="119">
        <v>9</v>
      </c>
      <c r="F7" s="119">
        <v>1</v>
      </c>
      <c r="G7" s="119" t="s">
        <v>116</v>
      </c>
      <c r="H7" s="119">
        <v>94</v>
      </c>
      <c r="I7" s="119">
        <v>460</v>
      </c>
      <c r="J7" s="119">
        <v>3</v>
      </c>
      <c r="K7" s="119">
        <v>4</v>
      </c>
      <c r="L7" s="119">
        <v>29</v>
      </c>
      <c r="M7" s="119">
        <v>294</v>
      </c>
      <c r="N7" s="119">
        <v>12</v>
      </c>
      <c r="O7" s="119">
        <v>13</v>
      </c>
      <c r="P7" s="119">
        <v>7</v>
      </c>
      <c r="Q7" s="119">
        <v>272</v>
      </c>
      <c r="R7" s="119">
        <v>73</v>
      </c>
      <c r="S7" s="119">
        <v>26</v>
      </c>
      <c r="T7" s="119">
        <v>48</v>
      </c>
      <c r="U7" s="119">
        <v>14</v>
      </c>
      <c r="V7" s="119">
        <v>39</v>
      </c>
      <c r="W7" s="119">
        <v>97</v>
      </c>
      <c r="X7" s="133">
        <v>50</v>
      </c>
    </row>
    <row r="8" spans="1:24" ht="18.75" customHeight="1" x14ac:dyDescent="0.15">
      <c r="A8" s="82"/>
      <c r="B8" s="111" t="s">
        <v>142</v>
      </c>
      <c r="C8" s="120">
        <f t="shared" si="1"/>
        <v>6008</v>
      </c>
      <c r="D8" s="121">
        <v>51</v>
      </c>
      <c r="E8" s="121">
        <v>51</v>
      </c>
      <c r="F8" s="121" t="s">
        <v>116</v>
      </c>
      <c r="G8" s="121">
        <v>3</v>
      </c>
      <c r="H8" s="121">
        <v>305</v>
      </c>
      <c r="I8" s="121">
        <v>1825</v>
      </c>
      <c r="J8" s="121">
        <v>15</v>
      </c>
      <c r="K8" s="121">
        <v>60</v>
      </c>
      <c r="L8" s="121">
        <v>139</v>
      </c>
      <c r="M8" s="121">
        <v>891</v>
      </c>
      <c r="N8" s="121">
        <v>136</v>
      </c>
      <c r="O8" s="121">
        <v>54</v>
      </c>
      <c r="P8" s="121">
        <v>77</v>
      </c>
      <c r="Q8" s="121">
        <v>417</v>
      </c>
      <c r="R8" s="121">
        <v>333</v>
      </c>
      <c r="S8" s="121">
        <v>207</v>
      </c>
      <c r="T8" s="121">
        <v>701</v>
      </c>
      <c r="U8" s="121">
        <v>59</v>
      </c>
      <c r="V8" s="121">
        <v>160</v>
      </c>
      <c r="W8" s="121">
        <v>392</v>
      </c>
      <c r="X8" s="134">
        <v>183</v>
      </c>
    </row>
    <row r="9" spans="1:24" ht="18.75" customHeight="1" x14ac:dyDescent="0.15">
      <c r="A9" s="82"/>
      <c r="B9" s="111" t="s">
        <v>141</v>
      </c>
      <c r="C9" s="122">
        <f t="shared" si="1"/>
        <v>7873</v>
      </c>
      <c r="D9" s="121">
        <v>109</v>
      </c>
      <c r="E9" s="121">
        <v>106</v>
      </c>
      <c r="F9" s="121">
        <v>4</v>
      </c>
      <c r="G9" s="121" t="s">
        <v>116</v>
      </c>
      <c r="H9" s="121">
        <v>314</v>
      </c>
      <c r="I9" s="121">
        <v>2908</v>
      </c>
      <c r="J9" s="121">
        <v>19</v>
      </c>
      <c r="K9" s="121">
        <v>91</v>
      </c>
      <c r="L9" s="121">
        <v>214</v>
      </c>
      <c r="M9" s="121">
        <v>971</v>
      </c>
      <c r="N9" s="121">
        <v>184</v>
      </c>
      <c r="O9" s="121">
        <v>67</v>
      </c>
      <c r="P9" s="121">
        <v>151</v>
      </c>
      <c r="Q9" s="121">
        <v>250</v>
      </c>
      <c r="R9" s="121">
        <v>311</v>
      </c>
      <c r="S9" s="121">
        <v>350</v>
      </c>
      <c r="T9" s="121">
        <v>1012</v>
      </c>
      <c r="U9" s="121">
        <v>80</v>
      </c>
      <c r="V9" s="121">
        <v>184</v>
      </c>
      <c r="W9" s="121">
        <v>428</v>
      </c>
      <c r="X9" s="134">
        <v>226</v>
      </c>
    </row>
    <row r="10" spans="1:24" ht="18.75" customHeight="1" x14ac:dyDescent="0.15">
      <c r="A10" s="82"/>
      <c r="B10" s="111" t="s">
        <v>140</v>
      </c>
      <c r="C10" s="122">
        <f t="shared" si="1"/>
        <v>8454</v>
      </c>
      <c r="D10" s="121">
        <v>159</v>
      </c>
      <c r="E10" s="121">
        <v>156</v>
      </c>
      <c r="F10" s="121">
        <v>3</v>
      </c>
      <c r="G10" s="121" t="s">
        <v>116</v>
      </c>
      <c r="H10" s="121">
        <v>509</v>
      </c>
      <c r="I10" s="121">
        <v>2950</v>
      </c>
      <c r="J10" s="121">
        <v>17</v>
      </c>
      <c r="K10" s="121">
        <v>113</v>
      </c>
      <c r="L10" s="121">
        <v>289</v>
      </c>
      <c r="M10" s="121">
        <v>1114</v>
      </c>
      <c r="N10" s="121">
        <v>146</v>
      </c>
      <c r="O10" s="121">
        <v>67</v>
      </c>
      <c r="P10" s="121">
        <v>172</v>
      </c>
      <c r="Q10" s="121">
        <v>299</v>
      </c>
      <c r="R10" s="121">
        <v>322</v>
      </c>
      <c r="S10" s="121">
        <v>316</v>
      </c>
      <c r="T10" s="121">
        <v>1002</v>
      </c>
      <c r="U10" s="121">
        <v>70</v>
      </c>
      <c r="V10" s="121">
        <v>297</v>
      </c>
      <c r="W10" s="121">
        <v>406</v>
      </c>
      <c r="X10" s="134">
        <v>203</v>
      </c>
    </row>
    <row r="11" spans="1:24" ht="18.75" customHeight="1" x14ac:dyDescent="0.15">
      <c r="A11" s="82"/>
      <c r="B11" s="111" t="s">
        <v>139</v>
      </c>
      <c r="C11" s="122">
        <f t="shared" si="1"/>
        <v>9960</v>
      </c>
      <c r="D11" s="121">
        <v>239</v>
      </c>
      <c r="E11" s="121">
        <v>238</v>
      </c>
      <c r="F11" s="121">
        <v>4</v>
      </c>
      <c r="G11" s="121">
        <v>2</v>
      </c>
      <c r="H11" s="121">
        <v>664</v>
      </c>
      <c r="I11" s="121">
        <v>3379</v>
      </c>
      <c r="J11" s="121">
        <v>29</v>
      </c>
      <c r="K11" s="121">
        <v>125</v>
      </c>
      <c r="L11" s="121">
        <v>393</v>
      </c>
      <c r="M11" s="121">
        <v>1261</v>
      </c>
      <c r="N11" s="121">
        <v>147</v>
      </c>
      <c r="O11" s="121">
        <v>96</v>
      </c>
      <c r="P11" s="121">
        <v>217</v>
      </c>
      <c r="Q11" s="121">
        <v>421</v>
      </c>
      <c r="R11" s="121">
        <v>319</v>
      </c>
      <c r="S11" s="121">
        <v>353</v>
      </c>
      <c r="T11" s="121">
        <v>1200</v>
      </c>
      <c r="U11" s="121">
        <v>68</v>
      </c>
      <c r="V11" s="121">
        <v>385</v>
      </c>
      <c r="W11" s="121">
        <v>455</v>
      </c>
      <c r="X11" s="134">
        <v>203</v>
      </c>
    </row>
    <row r="12" spans="1:24" s="23" customFormat="1" ht="18.75" customHeight="1" x14ac:dyDescent="0.15">
      <c r="A12" s="82"/>
      <c r="B12" s="111" t="s">
        <v>138</v>
      </c>
      <c r="C12" s="122">
        <f t="shared" si="1"/>
        <v>12716</v>
      </c>
      <c r="D12" s="121">
        <v>308</v>
      </c>
      <c r="E12" s="121">
        <v>305</v>
      </c>
      <c r="F12" s="121">
        <v>1</v>
      </c>
      <c r="G12" s="121">
        <v>12</v>
      </c>
      <c r="H12" s="121">
        <v>942</v>
      </c>
      <c r="I12" s="121">
        <v>4343</v>
      </c>
      <c r="J12" s="121">
        <v>61</v>
      </c>
      <c r="K12" s="121">
        <v>110</v>
      </c>
      <c r="L12" s="121">
        <v>737</v>
      </c>
      <c r="M12" s="121">
        <v>1725</v>
      </c>
      <c r="N12" s="121">
        <v>231</v>
      </c>
      <c r="O12" s="121">
        <v>105</v>
      </c>
      <c r="P12" s="121">
        <v>275</v>
      </c>
      <c r="Q12" s="121">
        <v>528</v>
      </c>
      <c r="R12" s="121">
        <v>358</v>
      </c>
      <c r="S12" s="121">
        <v>396</v>
      </c>
      <c r="T12" s="121">
        <v>1261</v>
      </c>
      <c r="U12" s="121">
        <v>137</v>
      </c>
      <c r="V12" s="121">
        <v>485</v>
      </c>
      <c r="W12" s="121">
        <v>473</v>
      </c>
      <c r="X12" s="134">
        <v>228</v>
      </c>
    </row>
    <row r="13" spans="1:24" s="23" customFormat="1" ht="18.75" customHeight="1" x14ac:dyDescent="0.15">
      <c r="A13" s="82"/>
      <c r="B13" s="111" t="s">
        <v>137</v>
      </c>
      <c r="C13" s="122">
        <f t="shared" si="1"/>
        <v>10442</v>
      </c>
      <c r="D13" s="121">
        <v>272</v>
      </c>
      <c r="E13" s="121">
        <v>269</v>
      </c>
      <c r="F13" s="121">
        <v>4</v>
      </c>
      <c r="G13" s="121" t="s">
        <v>116</v>
      </c>
      <c r="H13" s="121">
        <v>740</v>
      </c>
      <c r="I13" s="121">
        <v>3606</v>
      </c>
      <c r="J13" s="121">
        <v>50</v>
      </c>
      <c r="K13" s="121">
        <v>99</v>
      </c>
      <c r="L13" s="121">
        <v>595</v>
      </c>
      <c r="M13" s="121">
        <v>1337</v>
      </c>
      <c r="N13" s="121">
        <v>217</v>
      </c>
      <c r="O13" s="121">
        <v>112</v>
      </c>
      <c r="P13" s="121">
        <v>210</v>
      </c>
      <c r="Q13" s="121">
        <v>379</v>
      </c>
      <c r="R13" s="121">
        <v>266</v>
      </c>
      <c r="S13" s="121">
        <v>358</v>
      </c>
      <c r="T13" s="121">
        <v>1146</v>
      </c>
      <c r="U13" s="121">
        <v>100</v>
      </c>
      <c r="V13" s="121">
        <v>408</v>
      </c>
      <c r="W13" s="121">
        <v>358</v>
      </c>
      <c r="X13" s="134">
        <v>185</v>
      </c>
    </row>
    <row r="14" spans="1:24" ht="18.75" customHeight="1" x14ac:dyDescent="0.15">
      <c r="A14" s="82"/>
      <c r="B14" s="111" t="s">
        <v>136</v>
      </c>
      <c r="C14" s="122">
        <f t="shared" si="1"/>
        <v>9239</v>
      </c>
      <c r="D14" s="121">
        <v>293</v>
      </c>
      <c r="E14" s="121">
        <v>291</v>
      </c>
      <c r="F14" s="121">
        <v>1</v>
      </c>
      <c r="G14" s="121">
        <v>3</v>
      </c>
      <c r="H14" s="121">
        <v>566</v>
      </c>
      <c r="I14" s="121">
        <v>2995</v>
      </c>
      <c r="J14" s="121">
        <v>40</v>
      </c>
      <c r="K14" s="121">
        <v>76</v>
      </c>
      <c r="L14" s="121">
        <v>544</v>
      </c>
      <c r="M14" s="121">
        <v>1249</v>
      </c>
      <c r="N14" s="121">
        <v>208</v>
      </c>
      <c r="O14" s="121">
        <v>92</v>
      </c>
      <c r="P14" s="121">
        <v>187</v>
      </c>
      <c r="Q14" s="121">
        <v>342</v>
      </c>
      <c r="R14" s="121">
        <v>228</v>
      </c>
      <c r="S14" s="121">
        <v>418</v>
      </c>
      <c r="T14" s="121">
        <v>1038</v>
      </c>
      <c r="U14" s="121">
        <v>105</v>
      </c>
      <c r="V14" s="121">
        <v>376</v>
      </c>
      <c r="W14" s="121">
        <v>341</v>
      </c>
      <c r="X14" s="134">
        <v>137</v>
      </c>
    </row>
    <row r="15" spans="1:24" ht="18.75" customHeight="1" x14ac:dyDescent="0.15">
      <c r="A15" s="82"/>
      <c r="B15" s="111" t="s">
        <v>135</v>
      </c>
      <c r="C15" s="122">
        <f t="shared" si="1"/>
        <v>8286</v>
      </c>
      <c r="D15" s="121">
        <v>404</v>
      </c>
      <c r="E15" s="121">
        <v>404</v>
      </c>
      <c r="F15" s="121">
        <v>6</v>
      </c>
      <c r="G15" s="121">
        <v>3</v>
      </c>
      <c r="H15" s="121">
        <v>570</v>
      </c>
      <c r="I15" s="121">
        <v>2349</v>
      </c>
      <c r="J15" s="121">
        <v>37</v>
      </c>
      <c r="K15" s="121">
        <v>56</v>
      </c>
      <c r="L15" s="121">
        <v>424</v>
      </c>
      <c r="M15" s="121">
        <v>1106</v>
      </c>
      <c r="N15" s="121">
        <v>193</v>
      </c>
      <c r="O15" s="121">
        <v>113</v>
      </c>
      <c r="P15" s="121">
        <v>170</v>
      </c>
      <c r="Q15" s="121">
        <v>353</v>
      </c>
      <c r="R15" s="121">
        <v>248</v>
      </c>
      <c r="S15" s="121">
        <v>421</v>
      </c>
      <c r="T15" s="121">
        <v>999</v>
      </c>
      <c r="U15" s="121">
        <v>87</v>
      </c>
      <c r="V15" s="121">
        <v>387</v>
      </c>
      <c r="W15" s="121">
        <v>259</v>
      </c>
      <c r="X15" s="134">
        <v>101</v>
      </c>
    </row>
    <row r="16" spans="1:24" ht="18.75" customHeight="1" x14ac:dyDescent="0.15">
      <c r="A16" s="82"/>
      <c r="B16" s="111" t="s">
        <v>134</v>
      </c>
      <c r="C16" s="122">
        <f t="shared" si="1"/>
        <v>7462</v>
      </c>
      <c r="D16" s="121">
        <v>600</v>
      </c>
      <c r="E16" s="121">
        <v>596</v>
      </c>
      <c r="F16" s="121">
        <v>6</v>
      </c>
      <c r="G16" s="121">
        <v>1</v>
      </c>
      <c r="H16" s="121">
        <v>608</v>
      </c>
      <c r="I16" s="121">
        <v>1843</v>
      </c>
      <c r="J16" s="121">
        <v>19</v>
      </c>
      <c r="K16" s="121">
        <v>42</v>
      </c>
      <c r="L16" s="121">
        <v>377</v>
      </c>
      <c r="M16" s="121">
        <v>1067</v>
      </c>
      <c r="N16" s="121">
        <v>108</v>
      </c>
      <c r="O16" s="121">
        <v>86</v>
      </c>
      <c r="P16" s="121">
        <v>190</v>
      </c>
      <c r="Q16" s="121">
        <v>383</v>
      </c>
      <c r="R16" s="121">
        <v>230</v>
      </c>
      <c r="S16" s="121">
        <v>283</v>
      </c>
      <c r="T16" s="121">
        <v>737</v>
      </c>
      <c r="U16" s="121">
        <v>68</v>
      </c>
      <c r="V16" s="121">
        <v>516</v>
      </c>
      <c r="W16" s="121">
        <v>201</v>
      </c>
      <c r="X16" s="134">
        <v>97</v>
      </c>
    </row>
    <row r="17" spans="1:24" ht="18.75" customHeight="1" x14ac:dyDescent="0.15">
      <c r="A17" s="82"/>
      <c r="B17" s="111" t="s">
        <v>133</v>
      </c>
      <c r="C17" s="122">
        <f t="shared" si="1"/>
        <v>6115</v>
      </c>
      <c r="D17" s="121">
        <v>807</v>
      </c>
      <c r="E17" s="121">
        <v>804</v>
      </c>
      <c r="F17" s="121">
        <v>4</v>
      </c>
      <c r="G17" s="121">
        <v>5</v>
      </c>
      <c r="H17" s="121">
        <v>595</v>
      </c>
      <c r="I17" s="121">
        <v>1252</v>
      </c>
      <c r="J17" s="121">
        <v>13</v>
      </c>
      <c r="K17" s="121">
        <v>14</v>
      </c>
      <c r="L17" s="121">
        <v>252</v>
      </c>
      <c r="M17" s="121">
        <v>861</v>
      </c>
      <c r="N17" s="121">
        <v>57</v>
      </c>
      <c r="O17" s="121">
        <v>98</v>
      </c>
      <c r="P17" s="121">
        <v>175</v>
      </c>
      <c r="Q17" s="121">
        <v>395</v>
      </c>
      <c r="R17" s="121">
        <v>270</v>
      </c>
      <c r="S17" s="121">
        <v>121</v>
      </c>
      <c r="T17" s="121">
        <v>482</v>
      </c>
      <c r="U17" s="121">
        <v>21</v>
      </c>
      <c r="V17" s="121">
        <v>522</v>
      </c>
      <c r="W17" s="121">
        <v>63</v>
      </c>
      <c r="X17" s="134">
        <v>108</v>
      </c>
    </row>
    <row r="18" spans="1:24" ht="18.75" customHeight="1" x14ac:dyDescent="0.15">
      <c r="A18" s="82"/>
      <c r="B18" s="111" t="s">
        <v>117</v>
      </c>
      <c r="C18" s="122">
        <f t="shared" si="1"/>
        <v>5589</v>
      </c>
      <c r="D18" s="121">
        <v>1692</v>
      </c>
      <c r="E18" s="121">
        <v>1689</v>
      </c>
      <c r="F18" s="121">
        <v>17</v>
      </c>
      <c r="G18" s="121">
        <v>1</v>
      </c>
      <c r="H18" s="121">
        <v>344</v>
      </c>
      <c r="I18" s="121">
        <v>909</v>
      </c>
      <c r="J18" s="121">
        <v>2</v>
      </c>
      <c r="K18" s="121">
        <v>4</v>
      </c>
      <c r="L18" s="121">
        <v>104</v>
      </c>
      <c r="M18" s="121">
        <v>754</v>
      </c>
      <c r="N18" s="121">
        <v>27</v>
      </c>
      <c r="O18" s="121">
        <v>131</v>
      </c>
      <c r="P18" s="121">
        <v>97</v>
      </c>
      <c r="Q18" s="121">
        <v>224</v>
      </c>
      <c r="R18" s="121">
        <v>304</v>
      </c>
      <c r="S18" s="121">
        <v>85</v>
      </c>
      <c r="T18" s="121">
        <v>258</v>
      </c>
      <c r="U18" s="121">
        <v>2</v>
      </c>
      <c r="V18" s="121">
        <v>474</v>
      </c>
      <c r="W18" s="121">
        <v>26</v>
      </c>
      <c r="X18" s="134">
        <v>134</v>
      </c>
    </row>
    <row r="19" spans="1:24" ht="18.75" customHeight="1" x14ac:dyDescent="0.15">
      <c r="A19" s="82"/>
      <c r="B19" s="78" t="s">
        <v>132</v>
      </c>
      <c r="C19" s="117">
        <v>46</v>
      </c>
      <c r="D19" s="123">
        <v>62</v>
      </c>
      <c r="E19" s="123">
        <v>62</v>
      </c>
      <c r="F19" s="123">
        <v>58</v>
      </c>
      <c r="G19" s="123">
        <v>49</v>
      </c>
      <c r="H19" s="123">
        <v>48</v>
      </c>
      <c r="I19" s="123">
        <v>44</v>
      </c>
      <c r="J19" s="123">
        <v>46</v>
      </c>
      <c r="K19" s="123">
        <v>41</v>
      </c>
      <c r="L19" s="123">
        <v>47</v>
      </c>
      <c r="M19" s="123">
        <v>46</v>
      </c>
      <c r="N19" s="123">
        <v>44</v>
      </c>
      <c r="O19" s="123">
        <v>51</v>
      </c>
      <c r="P19" s="123">
        <v>48</v>
      </c>
      <c r="Q19" s="123">
        <v>45</v>
      </c>
      <c r="R19" s="123">
        <v>46</v>
      </c>
      <c r="S19" s="123">
        <v>45</v>
      </c>
      <c r="T19" s="123">
        <v>44</v>
      </c>
      <c r="U19" s="123">
        <v>44</v>
      </c>
      <c r="V19" s="123">
        <v>52</v>
      </c>
      <c r="W19" s="123">
        <v>40</v>
      </c>
      <c r="X19" s="135">
        <v>43</v>
      </c>
    </row>
    <row r="20" spans="1:24" ht="17.25" customHeight="1" x14ac:dyDescent="0.15">
      <c r="A20" s="248" t="s">
        <v>131</v>
      </c>
      <c r="B20" s="113" t="s">
        <v>129</v>
      </c>
      <c r="C20" s="124">
        <f t="shared" ref="C20:C45" si="2">SUM(D20:X20)-E20</f>
        <v>53256</v>
      </c>
      <c r="D20" s="124">
        <f t="shared" ref="D20:X20" si="3">SUM(D21:D32)</f>
        <v>2188</v>
      </c>
      <c r="E20" s="124">
        <f t="shared" si="3"/>
        <v>2166</v>
      </c>
      <c r="F20" s="124">
        <f t="shared" si="3"/>
        <v>27</v>
      </c>
      <c r="G20" s="124">
        <f t="shared" si="3"/>
        <v>27</v>
      </c>
      <c r="H20" s="124">
        <f t="shared" si="3"/>
        <v>5094</v>
      </c>
      <c r="I20" s="124">
        <f t="shared" si="3"/>
        <v>20517</v>
      </c>
      <c r="J20" s="124">
        <f t="shared" si="3"/>
        <v>246</v>
      </c>
      <c r="K20" s="124">
        <f t="shared" si="3"/>
        <v>630</v>
      </c>
      <c r="L20" s="124">
        <f t="shared" si="3"/>
        <v>3285</v>
      </c>
      <c r="M20" s="124">
        <f t="shared" si="3"/>
        <v>5602</v>
      </c>
      <c r="N20" s="124">
        <f t="shared" si="3"/>
        <v>740</v>
      </c>
      <c r="O20" s="124">
        <f t="shared" si="3"/>
        <v>595</v>
      </c>
      <c r="P20" s="124">
        <f t="shared" si="3"/>
        <v>1227</v>
      </c>
      <c r="Q20" s="124">
        <f t="shared" si="3"/>
        <v>1334</v>
      </c>
      <c r="R20" s="124">
        <f t="shared" si="3"/>
        <v>1122</v>
      </c>
      <c r="S20" s="124">
        <f t="shared" si="3"/>
        <v>1424</v>
      </c>
      <c r="T20" s="124">
        <f t="shared" si="3"/>
        <v>2044</v>
      </c>
      <c r="U20" s="124">
        <f t="shared" si="3"/>
        <v>475</v>
      </c>
      <c r="V20" s="124">
        <f t="shared" si="3"/>
        <v>2675</v>
      </c>
      <c r="W20" s="124">
        <f t="shared" si="3"/>
        <v>2833</v>
      </c>
      <c r="X20" s="136">
        <f t="shared" si="3"/>
        <v>1171</v>
      </c>
    </row>
    <row r="21" spans="1:24" ht="17.25" customHeight="1" x14ac:dyDescent="0.15">
      <c r="A21" s="249"/>
      <c r="B21" s="114" t="s">
        <v>128</v>
      </c>
      <c r="C21" s="125">
        <f t="shared" si="2"/>
        <v>879</v>
      </c>
      <c r="D21" s="125">
        <v>5</v>
      </c>
      <c r="E21" s="125">
        <v>5</v>
      </c>
      <c r="F21" s="125">
        <v>1</v>
      </c>
      <c r="G21" s="121" t="s">
        <v>116</v>
      </c>
      <c r="H21" s="125">
        <v>84</v>
      </c>
      <c r="I21" s="125">
        <v>316</v>
      </c>
      <c r="J21" s="125">
        <v>3</v>
      </c>
      <c r="K21" s="125">
        <v>3</v>
      </c>
      <c r="L21" s="125">
        <v>24</v>
      </c>
      <c r="M21" s="125">
        <v>134</v>
      </c>
      <c r="N21" s="121" t="s">
        <v>116</v>
      </c>
      <c r="O21" s="125">
        <v>10</v>
      </c>
      <c r="P21" s="125">
        <v>2</v>
      </c>
      <c r="Q21" s="125">
        <v>119</v>
      </c>
      <c r="R21" s="125">
        <v>20</v>
      </c>
      <c r="S21" s="125">
        <v>12</v>
      </c>
      <c r="T21" s="125">
        <v>6</v>
      </c>
      <c r="U21" s="125">
        <v>2</v>
      </c>
      <c r="V21" s="125">
        <v>25</v>
      </c>
      <c r="W21" s="125">
        <v>89</v>
      </c>
      <c r="X21" s="137">
        <v>24</v>
      </c>
    </row>
    <row r="22" spans="1:24" ht="17.25" customHeight="1" x14ac:dyDescent="0.15">
      <c r="A22" s="249"/>
      <c r="B22" s="111" t="s">
        <v>127</v>
      </c>
      <c r="C22" s="125">
        <f t="shared" si="2"/>
        <v>3223</v>
      </c>
      <c r="D22" s="122">
        <v>24</v>
      </c>
      <c r="E22" s="121">
        <v>24</v>
      </c>
      <c r="F22" s="121" t="s">
        <v>116</v>
      </c>
      <c r="G22" s="122">
        <v>2</v>
      </c>
      <c r="H22" s="122">
        <v>256</v>
      </c>
      <c r="I22" s="122">
        <v>1266</v>
      </c>
      <c r="J22" s="122">
        <v>10</v>
      </c>
      <c r="K22" s="122">
        <v>47</v>
      </c>
      <c r="L22" s="122">
        <v>96</v>
      </c>
      <c r="M22" s="122">
        <v>351</v>
      </c>
      <c r="N22" s="122">
        <v>49</v>
      </c>
      <c r="O22" s="122">
        <v>23</v>
      </c>
      <c r="P22" s="122">
        <v>38</v>
      </c>
      <c r="Q22" s="122">
        <v>177</v>
      </c>
      <c r="R22" s="122">
        <v>112</v>
      </c>
      <c r="S22" s="122">
        <v>72</v>
      </c>
      <c r="T22" s="122">
        <v>123</v>
      </c>
      <c r="U22" s="122">
        <v>33</v>
      </c>
      <c r="V22" s="122">
        <v>100</v>
      </c>
      <c r="W22" s="122">
        <v>342</v>
      </c>
      <c r="X22" s="138">
        <v>102</v>
      </c>
    </row>
    <row r="23" spans="1:24" ht="17.25" customHeight="1" x14ac:dyDescent="0.15">
      <c r="A23" s="249"/>
      <c r="B23" s="111" t="s">
        <v>126</v>
      </c>
      <c r="C23" s="125">
        <f t="shared" si="2"/>
        <v>4547</v>
      </c>
      <c r="D23" s="122">
        <v>50</v>
      </c>
      <c r="E23" s="122">
        <v>47</v>
      </c>
      <c r="F23" s="122">
        <v>3</v>
      </c>
      <c r="G23" s="121" t="s">
        <v>116</v>
      </c>
      <c r="H23" s="122">
        <v>254</v>
      </c>
      <c r="I23" s="122">
        <v>2119</v>
      </c>
      <c r="J23" s="122">
        <v>14</v>
      </c>
      <c r="K23" s="122">
        <v>63</v>
      </c>
      <c r="L23" s="122">
        <v>164</v>
      </c>
      <c r="M23" s="122">
        <v>485</v>
      </c>
      <c r="N23" s="122">
        <v>70</v>
      </c>
      <c r="O23" s="122">
        <v>40</v>
      </c>
      <c r="P23" s="122">
        <v>75</v>
      </c>
      <c r="Q23" s="122">
        <v>81</v>
      </c>
      <c r="R23" s="122">
        <v>107</v>
      </c>
      <c r="S23" s="122">
        <v>124</v>
      </c>
      <c r="T23" s="122">
        <v>236</v>
      </c>
      <c r="U23" s="122">
        <v>47</v>
      </c>
      <c r="V23" s="122">
        <v>111</v>
      </c>
      <c r="W23" s="122">
        <v>357</v>
      </c>
      <c r="X23" s="138">
        <v>147</v>
      </c>
    </row>
    <row r="24" spans="1:24" ht="17.25" customHeight="1" x14ac:dyDescent="0.15">
      <c r="A24" s="249"/>
      <c r="B24" s="111" t="s">
        <v>125</v>
      </c>
      <c r="C24" s="125">
        <f t="shared" si="2"/>
        <v>5089</v>
      </c>
      <c r="D24" s="122">
        <v>80</v>
      </c>
      <c r="E24" s="122">
        <v>77</v>
      </c>
      <c r="F24" s="122">
        <v>1</v>
      </c>
      <c r="G24" s="121" t="s">
        <v>116</v>
      </c>
      <c r="H24" s="122">
        <v>411</v>
      </c>
      <c r="I24" s="122">
        <v>2212</v>
      </c>
      <c r="J24" s="122">
        <v>13</v>
      </c>
      <c r="K24" s="122">
        <v>92</v>
      </c>
      <c r="L24" s="122">
        <v>229</v>
      </c>
      <c r="M24" s="122">
        <v>514</v>
      </c>
      <c r="N24" s="122">
        <v>65</v>
      </c>
      <c r="O24" s="122">
        <v>39</v>
      </c>
      <c r="P24" s="122">
        <v>118</v>
      </c>
      <c r="Q24" s="122">
        <v>93</v>
      </c>
      <c r="R24" s="122">
        <v>110</v>
      </c>
      <c r="S24" s="122">
        <v>138</v>
      </c>
      <c r="T24" s="122">
        <v>244</v>
      </c>
      <c r="U24" s="122">
        <v>41</v>
      </c>
      <c r="V24" s="122">
        <v>192</v>
      </c>
      <c r="W24" s="122">
        <v>354</v>
      </c>
      <c r="X24" s="138">
        <v>143</v>
      </c>
    </row>
    <row r="25" spans="1:24" ht="17.25" customHeight="1" x14ac:dyDescent="0.15">
      <c r="A25" s="249"/>
      <c r="B25" s="111" t="s">
        <v>124</v>
      </c>
      <c r="C25" s="125">
        <f t="shared" si="2"/>
        <v>5789</v>
      </c>
      <c r="D25" s="122">
        <v>102</v>
      </c>
      <c r="E25" s="122">
        <v>101</v>
      </c>
      <c r="F25" s="122">
        <v>2</v>
      </c>
      <c r="G25" s="122">
        <v>2</v>
      </c>
      <c r="H25" s="122">
        <v>533</v>
      </c>
      <c r="I25" s="122">
        <v>2473</v>
      </c>
      <c r="J25" s="122">
        <v>17</v>
      </c>
      <c r="K25" s="122">
        <v>99</v>
      </c>
      <c r="L25" s="122">
        <v>304</v>
      </c>
      <c r="M25" s="122">
        <v>570</v>
      </c>
      <c r="N25" s="122">
        <v>56</v>
      </c>
      <c r="O25" s="122">
        <v>59</v>
      </c>
      <c r="P25" s="122">
        <v>126</v>
      </c>
      <c r="Q25" s="122">
        <v>127</v>
      </c>
      <c r="R25" s="122">
        <v>131</v>
      </c>
      <c r="S25" s="122">
        <v>160</v>
      </c>
      <c r="T25" s="122">
        <v>257</v>
      </c>
      <c r="U25" s="122">
        <v>40</v>
      </c>
      <c r="V25" s="122">
        <v>235</v>
      </c>
      <c r="W25" s="122">
        <v>365</v>
      </c>
      <c r="X25" s="138">
        <v>131</v>
      </c>
    </row>
    <row r="26" spans="1:24" ht="17.25" customHeight="1" x14ac:dyDescent="0.15">
      <c r="A26" s="249"/>
      <c r="B26" s="111" t="s">
        <v>123</v>
      </c>
      <c r="C26" s="125">
        <f t="shared" si="2"/>
        <v>7272</v>
      </c>
      <c r="D26" s="122">
        <v>117</v>
      </c>
      <c r="E26" s="122">
        <v>116</v>
      </c>
      <c r="F26" s="122">
        <v>1</v>
      </c>
      <c r="G26" s="122">
        <v>11</v>
      </c>
      <c r="H26" s="122">
        <v>760</v>
      </c>
      <c r="I26" s="122">
        <v>3058</v>
      </c>
      <c r="J26" s="122">
        <v>47</v>
      </c>
      <c r="K26" s="122">
        <v>86</v>
      </c>
      <c r="L26" s="122">
        <v>564</v>
      </c>
      <c r="M26" s="122">
        <v>766</v>
      </c>
      <c r="N26" s="122">
        <v>114</v>
      </c>
      <c r="O26" s="122">
        <v>53</v>
      </c>
      <c r="P26" s="122">
        <v>161</v>
      </c>
      <c r="Q26" s="122">
        <v>153</v>
      </c>
      <c r="R26" s="122">
        <v>118</v>
      </c>
      <c r="S26" s="122">
        <v>142</v>
      </c>
      <c r="T26" s="122">
        <v>236</v>
      </c>
      <c r="U26" s="122">
        <v>70</v>
      </c>
      <c r="V26" s="122">
        <v>303</v>
      </c>
      <c r="W26" s="122">
        <v>366</v>
      </c>
      <c r="X26" s="138">
        <v>146</v>
      </c>
    </row>
    <row r="27" spans="1:24" ht="17.25" customHeight="1" x14ac:dyDescent="0.15">
      <c r="A27" s="249"/>
      <c r="B27" s="111" t="s">
        <v>122</v>
      </c>
      <c r="C27" s="125">
        <f t="shared" si="2"/>
        <v>5886</v>
      </c>
      <c r="D27" s="122">
        <v>106</v>
      </c>
      <c r="E27" s="122">
        <v>103</v>
      </c>
      <c r="F27" s="122">
        <v>2</v>
      </c>
      <c r="G27" s="121" t="s">
        <v>116</v>
      </c>
      <c r="H27" s="122">
        <v>610</v>
      </c>
      <c r="I27" s="122">
        <v>2582</v>
      </c>
      <c r="J27" s="122">
        <v>44</v>
      </c>
      <c r="K27" s="122">
        <v>74</v>
      </c>
      <c r="L27" s="122">
        <v>474</v>
      </c>
      <c r="M27" s="122">
        <v>552</v>
      </c>
      <c r="N27" s="122">
        <v>72</v>
      </c>
      <c r="O27" s="122">
        <v>56</v>
      </c>
      <c r="P27" s="122">
        <v>124</v>
      </c>
      <c r="Q27" s="122">
        <v>86</v>
      </c>
      <c r="R27" s="122">
        <v>93</v>
      </c>
      <c r="S27" s="122">
        <v>137</v>
      </c>
      <c r="T27" s="122">
        <v>174</v>
      </c>
      <c r="U27" s="122">
        <v>51</v>
      </c>
      <c r="V27" s="122">
        <v>241</v>
      </c>
      <c r="W27" s="122">
        <v>281</v>
      </c>
      <c r="X27" s="138">
        <v>127</v>
      </c>
    </row>
    <row r="28" spans="1:24" ht="17.25" customHeight="1" x14ac:dyDescent="0.15">
      <c r="A28" s="249"/>
      <c r="B28" s="111" t="s">
        <v>121</v>
      </c>
      <c r="C28" s="125">
        <f t="shared" si="2"/>
        <v>5135</v>
      </c>
      <c r="D28" s="122">
        <v>106</v>
      </c>
      <c r="E28" s="122">
        <v>104</v>
      </c>
      <c r="F28" s="122">
        <v>1</v>
      </c>
      <c r="G28" s="122">
        <v>2</v>
      </c>
      <c r="H28" s="122">
        <v>458</v>
      </c>
      <c r="I28" s="122">
        <v>2151</v>
      </c>
      <c r="J28" s="122">
        <v>35</v>
      </c>
      <c r="K28" s="122">
        <v>62</v>
      </c>
      <c r="L28" s="122">
        <v>447</v>
      </c>
      <c r="M28" s="122">
        <v>521</v>
      </c>
      <c r="N28" s="122">
        <v>98</v>
      </c>
      <c r="O28" s="122">
        <v>45</v>
      </c>
      <c r="P28" s="122">
        <v>111</v>
      </c>
      <c r="Q28" s="122">
        <v>99</v>
      </c>
      <c r="R28" s="122">
        <v>52</v>
      </c>
      <c r="S28" s="122">
        <v>159</v>
      </c>
      <c r="T28" s="122">
        <v>140</v>
      </c>
      <c r="U28" s="122">
        <v>73</v>
      </c>
      <c r="V28" s="122">
        <v>211</v>
      </c>
      <c r="W28" s="122">
        <v>271</v>
      </c>
      <c r="X28" s="138">
        <v>93</v>
      </c>
    </row>
    <row r="29" spans="1:24" ht="17.25" customHeight="1" x14ac:dyDescent="0.15">
      <c r="A29" s="249"/>
      <c r="B29" s="111" t="s">
        <v>120</v>
      </c>
      <c r="C29" s="125">
        <f t="shared" si="2"/>
        <v>4542</v>
      </c>
      <c r="D29" s="122">
        <v>146</v>
      </c>
      <c r="E29" s="122">
        <v>146</v>
      </c>
      <c r="F29" s="122">
        <v>4</v>
      </c>
      <c r="G29" s="122">
        <v>3</v>
      </c>
      <c r="H29" s="122">
        <v>464</v>
      </c>
      <c r="I29" s="122">
        <v>1659</v>
      </c>
      <c r="J29" s="122">
        <v>34</v>
      </c>
      <c r="K29" s="122">
        <v>48</v>
      </c>
      <c r="L29" s="122">
        <v>345</v>
      </c>
      <c r="M29" s="122">
        <v>466</v>
      </c>
      <c r="N29" s="122">
        <v>115</v>
      </c>
      <c r="O29" s="122">
        <v>75</v>
      </c>
      <c r="P29" s="122">
        <v>118</v>
      </c>
      <c r="Q29" s="122">
        <v>90</v>
      </c>
      <c r="R29" s="122">
        <v>59</v>
      </c>
      <c r="S29" s="122">
        <v>203</v>
      </c>
      <c r="T29" s="122">
        <v>164</v>
      </c>
      <c r="U29" s="122">
        <v>58</v>
      </c>
      <c r="V29" s="122">
        <v>236</v>
      </c>
      <c r="W29" s="122">
        <v>194</v>
      </c>
      <c r="X29" s="138">
        <v>61</v>
      </c>
    </row>
    <row r="30" spans="1:24" ht="17.25" customHeight="1" x14ac:dyDescent="0.15">
      <c r="A30" s="249"/>
      <c r="B30" s="111" t="s">
        <v>119</v>
      </c>
      <c r="C30" s="125">
        <f t="shared" si="2"/>
        <v>4268</v>
      </c>
      <c r="D30" s="122">
        <v>246</v>
      </c>
      <c r="E30" s="122">
        <v>243</v>
      </c>
      <c r="F30" s="122">
        <v>2</v>
      </c>
      <c r="G30" s="122">
        <v>1</v>
      </c>
      <c r="H30" s="122">
        <v>499</v>
      </c>
      <c r="I30" s="122">
        <v>1287</v>
      </c>
      <c r="J30" s="122">
        <v>16</v>
      </c>
      <c r="K30" s="122">
        <v>39</v>
      </c>
      <c r="L30" s="122">
        <v>327</v>
      </c>
      <c r="M30" s="122">
        <v>455</v>
      </c>
      <c r="N30" s="122">
        <v>67</v>
      </c>
      <c r="O30" s="122">
        <v>46</v>
      </c>
      <c r="P30" s="122">
        <v>148</v>
      </c>
      <c r="Q30" s="122">
        <v>103</v>
      </c>
      <c r="R30" s="122">
        <v>87</v>
      </c>
      <c r="S30" s="122">
        <v>169</v>
      </c>
      <c r="T30" s="122">
        <v>165</v>
      </c>
      <c r="U30" s="122">
        <v>45</v>
      </c>
      <c r="V30" s="122">
        <v>356</v>
      </c>
      <c r="W30" s="122">
        <v>148</v>
      </c>
      <c r="X30" s="138">
        <v>62</v>
      </c>
    </row>
    <row r="31" spans="1:24" ht="17.25" customHeight="1" x14ac:dyDescent="0.15">
      <c r="A31" s="249"/>
      <c r="B31" s="111" t="s">
        <v>118</v>
      </c>
      <c r="C31" s="125">
        <f t="shared" si="2"/>
        <v>3471</v>
      </c>
      <c r="D31" s="122">
        <v>374</v>
      </c>
      <c r="E31" s="122">
        <v>371</v>
      </c>
      <c r="F31" s="122">
        <v>2</v>
      </c>
      <c r="G31" s="122">
        <v>5</v>
      </c>
      <c r="H31" s="122">
        <v>490</v>
      </c>
      <c r="I31" s="122">
        <v>796</v>
      </c>
      <c r="J31" s="122">
        <v>11</v>
      </c>
      <c r="K31" s="122">
        <v>13</v>
      </c>
      <c r="L31" s="122">
        <v>224</v>
      </c>
      <c r="M31" s="122">
        <v>393</v>
      </c>
      <c r="N31" s="122">
        <v>24</v>
      </c>
      <c r="O31" s="122">
        <v>63</v>
      </c>
      <c r="P31" s="122">
        <v>132</v>
      </c>
      <c r="Q31" s="122">
        <v>123</v>
      </c>
      <c r="R31" s="122">
        <v>110</v>
      </c>
      <c r="S31" s="122">
        <v>64</v>
      </c>
      <c r="T31" s="122">
        <v>175</v>
      </c>
      <c r="U31" s="122">
        <v>13</v>
      </c>
      <c r="V31" s="122">
        <v>351</v>
      </c>
      <c r="W31" s="122">
        <v>47</v>
      </c>
      <c r="X31" s="138">
        <v>61</v>
      </c>
    </row>
    <row r="32" spans="1:24" ht="17.25" customHeight="1" x14ac:dyDescent="0.15">
      <c r="A32" s="250"/>
      <c r="B32" s="115" t="s">
        <v>117</v>
      </c>
      <c r="C32" s="126">
        <f t="shared" si="2"/>
        <v>3155</v>
      </c>
      <c r="D32" s="120">
        <v>832</v>
      </c>
      <c r="E32" s="120">
        <v>829</v>
      </c>
      <c r="F32" s="120">
        <v>8</v>
      </c>
      <c r="G32" s="120">
        <v>1</v>
      </c>
      <c r="H32" s="120">
        <v>275</v>
      </c>
      <c r="I32" s="120">
        <v>598</v>
      </c>
      <c r="J32" s="120">
        <v>2</v>
      </c>
      <c r="K32" s="120">
        <v>4</v>
      </c>
      <c r="L32" s="120">
        <v>87</v>
      </c>
      <c r="M32" s="120">
        <v>395</v>
      </c>
      <c r="N32" s="120">
        <v>10</v>
      </c>
      <c r="O32" s="120">
        <v>86</v>
      </c>
      <c r="P32" s="120">
        <v>74</v>
      </c>
      <c r="Q32" s="120">
        <v>83</v>
      </c>
      <c r="R32" s="120">
        <v>123</v>
      </c>
      <c r="S32" s="120">
        <v>44</v>
      </c>
      <c r="T32" s="120">
        <v>124</v>
      </c>
      <c r="U32" s="120">
        <v>2</v>
      </c>
      <c r="V32" s="120">
        <v>314</v>
      </c>
      <c r="W32" s="120">
        <v>19</v>
      </c>
      <c r="X32" s="139">
        <v>74</v>
      </c>
    </row>
    <row r="33" spans="1:24" ht="17.25" customHeight="1" x14ac:dyDescent="0.15">
      <c r="A33" s="248" t="s">
        <v>130</v>
      </c>
      <c r="B33" s="113" t="s">
        <v>129</v>
      </c>
      <c r="C33" s="125">
        <f t="shared" si="2"/>
        <v>40433</v>
      </c>
      <c r="D33" s="124">
        <f t="shared" ref="D33:X33" si="4">SUM(D34:D45)</f>
        <v>2755</v>
      </c>
      <c r="E33" s="124">
        <f t="shared" si="4"/>
        <v>2752</v>
      </c>
      <c r="F33" s="124">
        <f t="shared" si="4"/>
        <v>24</v>
      </c>
      <c r="G33" s="124">
        <f t="shared" si="4"/>
        <v>3</v>
      </c>
      <c r="H33" s="124">
        <f t="shared" si="4"/>
        <v>1157</v>
      </c>
      <c r="I33" s="124">
        <f t="shared" si="4"/>
        <v>8302</v>
      </c>
      <c r="J33" s="124">
        <f t="shared" si="4"/>
        <v>59</v>
      </c>
      <c r="K33" s="124">
        <f t="shared" si="4"/>
        <v>164</v>
      </c>
      <c r="L33" s="124">
        <f t="shared" si="4"/>
        <v>812</v>
      </c>
      <c r="M33" s="124">
        <f t="shared" si="4"/>
        <v>7028</v>
      </c>
      <c r="N33" s="124">
        <f t="shared" si="4"/>
        <v>926</v>
      </c>
      <c r="O33" s="124">
        <f t="shared" si="4"/>
        <v>439</v>
      </c>
      <c r="P33" s="124">
        <f t="shared" si="4"/>
        <v>701</v>
      </c>
      <c r="Q33" s="124">
        <f t="shared" si="4"/>
        <v>2929</v>
      </c>
      <c r="R33" s="124">
        <f t="shared" si="4"/>
        <v>2140</v>
      </c>
      <c r="S33" s="124">
        <f t="shared" si="4"/>
        <v>1910</v>
      </c>
      <c r="T33" s="124">
        <f t="shared" si="4"/>
        <v>7840</v>
      </c>
      <c r="U33" s="124">
        <f t="shared" si="4"/>
        <v>336</v>
      </c>
      <c r="V33" s="124">
        <f t="shared" si="4"/>
        <v>1558</v>
      </c>
      <c r="W33" s="124">
        <f t="shared" si="4"/>
        <v>666</v>
      </c>
      <c r="X33" s="136">
        <f t="shared" si="4"/>
        <v>684</v>
      </c>
    </row>
    <row r="34" spans="1:24" ht="17.25" customHeight="1" x14ac:dyDescent="0.15">
      <c r="A34" s="249"/>
      <c r="B34" s="114" t="s">
        <v>128</v>
      </c>
      <c r="C34" s="125">
        <f t="shared" si="2"/>
        <v>666</v>
      </c>
      <c r="D34" s="125">
        <v>4</v>
      </c>
      <c r="E34" s="125">
        <v>4</v>
      </c>
      <c r="F34" s="121" t="s">
        <v>116</v>
      </c>
      <c r="G34" s="121" t="s">
        <v>116</v>
      </c>
      <c r="H34" s="125">
        <v>10</v>
      </c>
      <c r="I34" s="125">
        <v>144</v>
      </c>
      <c r="J34" s="121" t="s">
        <v>116</v>
      </c>
      <c r="K34" s="125">
        <v>1</v>
      </c>
      <c r="L34" s="125">
        <v>5</v>
      </c>
      <c r="M34" s="125">
        <v>160</v>
      </c>
      <c r="N34" s="125">
        <v>12</v>
      </c>
      <c r="O34" s="125">
        <v>3</v>
      </c>
      <c r="P34" s="125">
        <v>5</v>
      </c>
      <c r="Q34" s="125">
        <v>153</v>
      </c>
      <c r="R34" s="125">
        <v>53</v>
      </c>
      <c r="S34" s="125">
        <v>14</v>
      </c>
      <c r="T34" s="125">
        <v>42</v>
      </c>
      <c r="U34" s="125">
        <v>12</v>
      </c>
      <c r="V34" s="125">
        <v>14</v>
      </c>
      <c r="W34" s="125">
        <v>8</v>
      </c>
      <c r="X34" s="137">
        <v>26</v>
      </c>
    </row>
    <row r="35" spans="1:24" ht="17.25" customHeight="1" x14ac:dyDescent="0.15">
      <c r="A35" s="249"/>
      <c r="B35" s="111" t="s">
        <v>177</v>
      </c>
      <c r="C35" s="125">
        <f t="shared" si="2"/>
        <v>2785</v>
      </c>
      <c r="D35" s="122">
        <v>27</v>
      </c>
      <c r="E35" s="122">
        <v>27</v>
      </c>
      <c r="F35" s="121" t="s">
        <v>116</v>
      </c>
      <c r="G35" s="122">
        <v>1</v>
      </c>
      <c r="H35" s="122">
        <v>49</v>
      </c>
      <c r="I35" s="122">
        <v>559</v>
      </c>
      <c r="J35" s="122">
        <v>5</v>
      </c>
      <c r="K35" s="122">
        <v>13</v>
      </c>
      <c r="L35" s="122">
        <v>43</v>
      </c>
      <c r="M35" s="122">
        <v>540</v>
      </c>
      <c r="N35" s="122">
        <v>87</v>
      </c>
      <c r="O35" s="122">
        <v>31</v>
      </c>
      <c r="P35" s="122">
        <v>39</v>
      </c>
      <c r="Q35" s="122">
        <v>240</v>
      </c>
      <c r="R35" s="122">
        <v>221</v>
      </c>
      <c r="S35" s="122">
        <v>135</v>
      </c>
      <c r="T35" s="122">
        <v>578</v>
      </c>
      <c r="U35" s="122">
        <v>26</v>
      </c>
      <c r="V35" s="122">
        <v>60</v>
      </c>
      <c r="W35" s="122">
        <v>50</v>
      </c>
      <c r="X35" s="138">
        <v>81</v>
      </c>
    </row>
    <row r="36" spans="1:24" ht="17.25" customHeight="1" x14ac:dyDescent="0.15">
      <c r="A36" s="249"/>
      <c r="B36" s="111" t="s">
        <v>176</v>
      </c>
      <c r="C36" s="125">
        <f t="shared" si="2"/>
        <v>3326</v>
      </c>
      <c r="D36" s="122">
        <v>59</v>
      </c>
      <c r="E36" s="122">
        <v>59</v>
      </c>
      <c r="F36" s="122">
        <v>1</v>
      </c>
      <c r="G36" s="121" t="s">
        <v>116</v>
      </c>
      <c r="H36" s="122">
        <v>60</v>
      </c>
      <c r="I36" s="122">
        <v>789</v>
      </c>
      <c r="J36" s="122">
        <v>5</v>
      </c>
      <c r="K36" s="122">
        <v>28</v>
      </c>
      <c r="L36" s="122">
        <v>50</v>
      </c>
      <c r="M36" s="122">
        <v>486</v>
      </c>
      <c r="N36" s="122">
        <v>114</v>
      </c>
      <c r="O36" s="122">
        <v>27</v>
      </c>
      <c r="P36" s="122">
        <v>76</v>
      </c>
      <c r="Q36" s="122">
        <v>169</v>
      </c>
      <c r="R36" s="122">
        <v>204</v>
      </c>
      <c r="S36" s="122">
        <v>226</v>
      </c>
      <c r="T36" s="122">
        <v>776</v>
      </c>
      <c r="U36" s="122">
        <v>33</v>
      </c>
      <c r="V36" s="122">
        <v>73</v>
      </c>
      <c r="W36" s="122">
        <v>71</v>
      </c>
      <c r="X36" s="138">
        <v>79</v>
      </c>
    </row>
    <row r="37" spans="1:24" ht="17.25" customHeight="1" x14ac:dyDescent="0.15">
      <c r="A37" s="249"/>
      <c r="B37" s="111" t="s">
        <v>175</v>
      </c>
      <c r="C37" s="125">
        <f t="shared" si="2"/>
        <v>3365</v>
      </c>
      <c r="D37" s="122">
        <v>79</v>
      </c>
      <c r="E37" s="122">
        <v>79</v>
      </c>
      <c r="F37" s="122">
        <v>2</v>
      </c>
      <c r="G37" s="121" t="s">
        <v>116</v>
      </c>
      <c r="H37" s="122">
        <v>98</v>
      </c>
      <c r="I37" s="122">
        <v>738</v>
      </c>
      <c r="J37" s="122">
        <v>4</v>
      </c>
      <c r="K37" s="122">
        <v>21</v>
      </c>
      <c r="L37" s="122">
        <v>60</v>
      </c>
      <c r="M37" s="122">
        <v>600</v>
      </c>
      <c r="N37" s="122">
        <v>81</v>
      </c>
      <c r="O37" s="122">
        <v>28</v>
      </c>
      <c r="P37" s="122">
        <v>54</v>
      </c>
      <c r="Q37" s="122">
        <v>206</v>
      </c>
      <c r="R37" s="122">
        <v>212</v>
      </c>
      <c r="S37" s="122">
        <v>178</v>
      </c>
      <c r="T37" s="122">
        <v>758</v>
      </c>
      <c r="U37" s="122">
        <v>29</v>
      </c>
      <c r="V37" s="122">
        <v>105</v>
      </c>
      <c r="W37" s="122">
        <v>52</v>
      </c>
      <c r="X37" s="138">
        <v>60</v>
      </c>
    </row>
    <row r="38" spans="1:24" ht="17.25" customHeight="1" x14ac:dyDescent="0.15">
      <c r="A38" s="249"/>
      <c r="B38" s="111" t="s">
        <v>174</v>
      </c>
      <c r="C38" s="125">
        <f t="shared" si="2"/>
        <v>4171</v>
      </c>
      <c r="D38" s="122">
        <v>137</v>
      </c>
      <c r="E38" s="122">
        <v>137</v>
      </c>
      <c r="F38" s="122">
        <v>2</v>
      </c>
      <c r="G38" s="121" t="s">
        <v>116</v>
      </c>
      <c r="H38" s="122">
        <v>131</v>
      </c>
      <c r="I38" s="122">
        <v>906</v>
      </c>
      <c r="J38" s="122">
        <v>12</v>
      </c>
      <c r="K38" s="122">
        <v>26</v>
      </c>
      <c r="L38" s="122">
        <v>89</v>
      </c>
      <c r="M38" s="122">
        <v>691</v>
      </c>
      <c r="N38" s="122">
        <v>91</v>
      </c>
      <c r="O38" s="122">
        <v>37</v>
      </c>
      <c r="P38" s="122">
        <v>91</v>
      </c>
      <c r="Q38" s="122">
        <v>294</v>
      </c>
      <c r="R38" s="122">
        <v>188</v>
      </c>
      <c r="S38" s="122">
        <v>193</v>
      </c>
      <c r="T38" s="122">
        <v>943</v>
      </c>
      <c r="U38" s="122">
        <v>28</v>
      </c>
      <c r="V38" s="122">
        <v>150</v>
      </c>
      <c r="W38" s="122">
        <v>90</v>
      </c>
      <c r="X38" s="138">
        <v>72</v>
      </c>
    </row>
    <row r="39" spans="1:24" ht="17.25" customHeight="1" x14ac:dyDescent="0.15">
      <c r="A39" s="249"/>
      <c r="B39" s="111" t="s">
        <v>173</v>
      </c>
      <c r="C39" s="125">
        <f t="shared" si="2"/>
        <v>5444</v>
      </c>
      <c r="D39" s="122">
        <v>191</v>
      </c>
      <c r="E39" s="122">
        <v>189</v>
      </c>
      <c r="F39" s="121" t="s">
        <v>116</v>
      </c>
      <c r="G39" s="122">
        <v>1</v>
      </c>
      <c r="H39" s="122">
        <v>182</v>
      </c>
      <c r="I39" s="122">
        <v>1285</v>
      </c>
      <c r="J39" s="122">
        <v>14</v>
      </c>
      <c r="K39" s="122">
        <v>24</v>
      </c>
      <c r="L39" s="122">
        <v>173</v>
      </c>
      <c r="M39" s="122">
        <v>959</v>
      </c>
      <c r="N39" s="122">
        <v>117</v>
      </c>
      <c r="O39" s="122">
        <v>52</v>
      </c>
      <c r="P39" s="122">
        <v>114</v>
      </c>
      <c r="Q39" s="122">
        <v>375</v>
      </c>
      <c r="R39" s="122">
        <v>240</v>
      </c>
      <c r="S39" s="122">
        <v>254</v>
      </c>
      <c r="T39" s="122">
        <v>1025</v>
      </c>
      <c r="U39" s="122">
        <v>67</v>
      </c>
      <c r="V39" s="122">
        <v>182</v>
      </c>
      <c r="W39" s="122">
        <v>107</v>
      </c>
      <c r="X39" s="138">
        <v>82</v>
      </c>
    </row>
    <row r="40" spans="1:24" ht="17.25" customHeight="1" x14ac:dyDescent="0.15">
      <c r="A40" s="249"/>
      <c r="B40" s="111" t="s">
        <v>172</v>
      </c>
      <c r="C40" s="125">
        <f t="shared" si="2"/>
        <v>4556</v>
      </c>
      <c r="D40" s="122">
        <v>166</v>
      </c>
      <c r="E40" s="122">
        <v>166</v>
      </c>
      <c r="F40" s="122">
        <v>2</v>
      </c>
      <c r="G40" s="121" t="s">
        <v>116</v>
      </c>
      <c r="H40" s="122">
        <v>130</v>
      </c>
      <c r="I40" s="122">
        <v>1024</v>
      </c>
      <c r="J40" s="122">
        <v>6</v>
      </c>
      <c r="K40" s="122">
        <v>25</v>
      </c>
      <c r="L40" s="122">
        <v>121</v>
      </c>
      <c r="M40" s="122">
        <v>785</v>
      </c>
      <c r="N40" s="122">
        <v>145</v>
      </c>
      <c r="O40" s="122">
        <v>56</v>
      </c>
      <c r="P40" s="122">
        <v>86</v>
      </c>
      <c r="Q40" s="122">
        <v>293</v>
      </c>
      <c r="R40" s="122">
        <v>173</v>
      </c>
      <c r="S40" s="122">
        <v>221</v>
      </c>
      <c r="T40" s="122">
        <v>972</v>
      </c>
      <c r="U40" s="122">
        <v>49</v>
      </c>
      <c r="V40" s="122">
        <v>167</v>
      </c>
      <c r="W40" s="122">
        <v>77</v>
      </c>
      <c r="X40" s="138">
        <v>58</v>
      </c>
    </row>
    <row r="41" spans="1:24" ht="17.25" customHeight="1" x14ac:dyDescent="0.15">
      <c r="A41" s="249"/>
      <c r="B41" s="111" t="s">
        <v>171</v>
      </c>
      <c r="C41" s="125">
        <f t="shared" si="2"/>
        <v>4104</v>
      </c>
      <c r="D41" s="122">
        <v>187</v>
      </c>
      <c r="E41" s="122">
        <v>187</v>
      </c>
      <c r="F41" s="121" t="s">
        <v>116</v>
      </c>
      <c r="G41" s="122">
        <v>1</v>
      </c>
      <c r="H41" s="122">
        <v>108</v>
      </c>
      <c r="I41" s="122">
        <v>844</v>
      </c>
      <c r="J41" s="122">
        <v>5</v>
      </c>
      <c r="K41" s="122">
        <v>14</v>
      </c>
      <c r="L41" s="122">
        <v>97</v>
      </c>
      <c r="M41" s="122">
        <v>728</v>
      </c>
      <c r="N41" s="122">
        <v>110</v>
      </c>
      <c r="O41" s="122">
        <v>47</v>
      </c>
      <c r="P41" s="122">
        <v>76</v>
      </c>
      <c r="Q41" s="122">
        <v>243</v>
      </c>
      <c r="R41" s="122">
        <v>176</v>
      </c>
      <c r="S41" s="122">
        <v>259</v>
      </c>
      <c r="T41" s="122">
        <v>898</v>
      </c>
      <c r="U41" s="122">
        <v>32</v>
      </c>
      <c r="V41" s="122">
        <v>165</v>
      </c>
      <c r="W41" s="122">
        <v>70</v>
      </c>
      <c r="X41" s="138">
        <v>44</v>
      </c>
    </row>
    <row r="42" spans="1:24" ht="17.25" customHeight="1" x14ac:dyDescent="0.15">
      <c r="A42" s="249"/>
      <c r="B42" s="111" t="s">
        <v>170</v>
      </c>
      <c r="C42" s="125">
        <f t="shared" si="2"/>
        <v>3744</v>
      </c>
      <c r="D42" s="122">
        <v>258</v>
      </c>
      <c r="E42" s="122">
        <v>258</v>
      </c>
      <c r="F42" s="122">
        <v>2</v>
      </c>
      <c r="G42" s="121" t="s">
        <v>116</v>
      </c>
      <c r="H42" s="122">
        <v>106</v>
      </c>
      <c r="I42" s="122">
        <v>690</v>
      </c>
      <c r="J42" s="122">
        <v>3</v>
      </c>
      <c r="K42" s="122">
        <v>8</v>
      </c>
      <c r="L42" s="122">
        <v>79</v>
      </c>
      <c r="M42" s="122">
        <v>640</v>
      </c>
      <c r="N42" s="122">
        <v>78</v>
      </c>
      <c r="O42" s="122">
        <v>38</v>
      </c>
      <c r="P42" s="122">
        <v>52</v>
      </c>
      <c r="Q42" s="122">
        <v>263</v>
      </c>
      <c r="R42" s="122">
        <v>189</v>
      </c>
      <c r="S42" s="122">
        <v>218</v>
      </c>
      <c r="T42" s="122">
        <v>835</v>
      </c>
      <c r="U42" s="122">
        <v>29</v>
      </c>
      <c r="V42" s="122">
        <v>151</v>
      </c>
      <c r="W42" s="122">
        <v>65</v>
      </c>
      <c r="X42" s="138">
        <v>40</v>
      </c>
    </row>
    <row r="43" spans="1:24" ht="17.25" customHeight="1" x14ac:dyDescent="0.15">
      <c r="A43" s="249"/>
      <c r="B43" s="111" t="s">
        <v>169</v>
      </c>
      <c r="C43" s="125">
        <f t="shared" si="2"/>
        <v>3194</v>
      </c>
      <c r="D43" s="122">
        <v>354</v>
      </c>
      <c r="E43" s="122">
        <v>353</v>
      </c>
      <c r="F43" s="122">
        <v>4</v>
      </c>
      <c r="G43" s="121" t="s">
        <v>116</v>
      </c>
      <c r="H43" s="122">
        <v>109</v>
      </c>
      <c r="I43" s="122">
        <v>556</v>
      </c>
      <c r="J43" s="122">
        <v>3</v>
      </c>
      <c r="K43" s="122">
        <v>3</v>
      </c>
      <c r="L43" s="122">
        <v>50</v>
      </c>
      <c r="M43" s="122">
        <v>612</v>
      </c>
      <c r="N43" s="122">
        <v>41</v>
      </c>
      <c r="O43" s="122">
        <v>40</v>
      </c>
      <c r="P43" s="122">
        <v>42</v>
      </c>
      <c r="Q43" s="122">
        <v>280</v>
      </c>
      <c r="R43" s="122">
        <v>143</v>
      </c>
      <c r="S43" s="122">
        <v>114</v>
      </c>
      <c r="T43" s="122">
        <v>572</v>
      </c>
      <c r="U43" s="122">
        <v>23</v>
      </c>
      <c r="V43" s="122">
        <v>160</v>
      </c>
      <c r="W43" s="122">
        <v>53</v>
      </c>
      <c r="X43" s="138">
        <v>35</v>
      </c>
    </row>
    <row r="44" spans="1:24" ht="17.25" customHeight="1" x14ac:dyDescent="0.15">
      <c r="A44" s="249"/>
      <c r="B44" s="111" t="s">
        <v>168</v>
      </c>
      <c r="C44" s="125">
        <f t="shared" si="2"/>
        <v>2644</v>
      </c>
      <c r="D44" s="122">
        <v>433</v>
      </c>
      <c r="E44" s="122">
        <v>433</v>
      </c>
      <c r="F44" s="122">
        <v>2</v>
      </c>
      <c r="G44" s="121" t="s">
        <v>116</v>
      </c>
      <c r="H44" s="122">
        <v>105</v>
      </c>
      <c r="I44" s="122">
        <v>456</v>
      </c>
      <c r="J44" s="122">
        <v>2</v>
      </c>
      <c r="K44" s="122">
        <v>1</v>
      </c>
      <c r="L44" s="122">
        <v>28</v>
      </c>
      <c r="M44" s="122">
        <v>468</v>
      </c>
      <c r="N44" s="122">
        <v>33</v>
      </c>
      <c r="O44" s="122">
        <v>35</v>
      </c>
      <c r="P44" s="122">
        <v>43</v>
      </c>
      <c r="Q44" s="122">
        <v>272</v>
      </c>
      <c r="R44" s="122">
        <v>160</v>
      </c>
      <c r="S44" s="122">
        <v>57</v>
      </c>
      <c r="T44" s="122">
        <v>307</v>
      </c>
      <c r="U44" s="122">
        <v>8</v>
      </c>
      <c r="V44" s="122">
        <v>171</v>
      </c>
      <c r="W44" s="122">
        <v>16</v>
      </c>
      <c r="X44" s="138">
        <v>47</v>
      </c>
    </row>
    <row r="45" spans="1:24" ht="17.25" customHeight="1" thickBot="1" x14ac:dyDescent="0.2">
      <c r="A45" s="251"/>
      <c r="B45" s="130" t="s">
        <v>117</v>
      </c>
      <c r="C45" s="140">
        <f t="shared" si="2"/>
        <v>2434</v>
      </c>
      <c r="D45" s="140">
        <v>860</v>
      </c>
      <c r="E45" s="140">
        <v>860</v>
      </c>
      <c r="F45" s="140">
        <v>9</v>
      </c>
      <c r="G45" s="141" t="s">
        <v>116</v>
      </c>
      <c r="H45" s="140">
        <v>69</v>
      </c>
      <c r="I45" s="140">
        <v>311</v>
      </c>
      <c r="J45" s="141" t="s">
        <v>116</v>
      </c>
      <c r="K45" s="141" t="s">
        <v>116</v>
      </c>
      <c r="L45" s="140">
        <v>17</v>
      </c>
      <c r="M45" s="140">
        <v>359</v>
      </c>
      <c r="N45" s="140">
        <v>17</v>
      </c>
      <c r="O45" s="140">
        <v>45</v>
      </c>
      <c r="P45" s="140">
        <v>23</v>
      </c>
      <c r="Q45" s="140">
        <v>141</v>
      </c>
      <c r="R45" s="140">
        <v>181</v>
      </c>
      <c r="S45" s="140">
        <v>41</v>
      </c>
      <c r="T45" s="140">
        <v>134</v>
      </c>
      <c r="U45" s="142" t="s">
        <v>115</v>
      </c>
      <c r="V45" s="140">
        <v>160</v>
      </c>
      <c r="W45" s="140">
        <v>7</v>
      </c>
      <c r="X45" s="143">
        <v>60</v>
      </c>
    </row>
    <row r="46" spans="1:24" x14ac:dyDescent="0.15">
      <c r="A46" s="167" t="s">
        <v>200</v>
      </c>
      <c r="M46" s="167" t="s">
        <v>200</v>
      </c>
      <c r="X46" s="131" t="s">
        <v>194</v>
      </c>
    </row>
  </sheetData>
  <mergeCells count="24">
    <mergeCell ref="P4:P5"/>
    <mergeCell ref="X4:X5"/>
    <mergeCell ref="R4:R5"/>
    <mergeCell ref="S4:S5"/>
    <mergeCell ref="T4:T5"/>
    <mergeCell ref="U4:U5"/>
    <mergeCell ref="V4:V5"/>
    <mergeCell ref="W4:W5"/>
    <mergeCell ref="A20:A32"/>
    <mergeCell ref="A33:A45"/>
    <mergeCell ref="D4:D5"/>
    <mergeCell ref="Q4:Q5"/>
    <mergeCell ref="I4:I5"/>
    <mergeCell ref="J4:J5"/>
    <mergeCell ref="K4:K5"/>
    <mergeCell ref="B4:B5"/>
    <mergeCell ref="C4:C5"/>
    <mergeCell ref="F4:F5"/>
    <mergeCell ref="G4:G5"/>
    <mergeCell ref="H4:H5"/>
    <mergeCell ref="L4:L5"/>
    <mergeCell ref="M4:M5"/>
    <mergeCell ref="N4:N5"/>
    <mergeCell ref="O4:O5"/>
  </mergeCells>
  <phoneticPr fontId="3"/>
  <printOptions horizontalCentered="1"/>
  <pageMargins left="0.51181102362204722" right="0.51181102362204722" top="0.51181102362204722" bottom="0.51181102362204722" header="0.51181102362204722" footer="0.51181102362204722"/>
  <pageSetup paperSize="9" scale="91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23 産業分類</vt:lpstr>
      <vt:lpstr>24 労働力人口Ⅰ</vt:lpstr>
      <vt:lpstr>25 労働力人口Ⅱ</vt:lpstr>
      <vt:lpstr>26 産業・従業上の地位Ⅰ</vt:lpstr>
      <vt:lpstr>27 産業・従業上の地位Ⅱ</vt:lpstr>
      <vt:lpstr>28 産業・従業上の地位Ⅲ</vt:lpstr>
      <vt:lpstr>29・30 産業・年齢・男女 A3版</vt:lpstr>
      <vt:lpstr>29・30 産業・年齢・男女 A4版</vt:lpstr>
      <vt:lpstr>'23 産業分類'!Print_Area</vt:lpstr>
      <vt:lpstr>'24 労働力人口Ⅰ'!Print_Area</vt:lpstr>
      <vt:lpstr>'25 労働力人口Ⅱ'!Print_Area</vt:lpstr>
      <vt:lpstr>'26 産業・従業上の地位Ⅰ'!Print_Area</vt:lpstr>
      <vt:lpstr>'27 産業・従業上の地位Ⅱ'!Print_Area</vt:lpstr>
      <vt:lpstr>'28 産業・従業上の地位Ⅲ'!Print_Area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2022-03-15T02:42:29Z</dcterms:created>
  <dcterms:modified xsi:type="dcterms:W3CDTF">2022-03-15T02:42:33Z</dcterms:modified>
</cp:coreProperties>
</file>