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file03\商工観光課\■統計係■\10 統計関係\2-2 豊川市の統計\平成30年版 豊川市の統計\10 平成30年版 豊川市の統計_公開用ファイル\"/>
    </mc:Choice>
  </mc:AlternateContent>
  <bookViews>
    <workbookView xWindow="0" yWindow="0" windowWidth="20460" windowHeight="7095"/>
  </bookViews>
  <sheets>
    <sheet name="40 自動車" sheetId="4" r:id="rId1"/>
    <sheet name="41 駅旅客" sheetId="6" r:id="rId2"/>
    <sheet name="42 高速出入・観光入込" sheetId="5" r:id="rId3"/>
  </sheets>
  <definedNames>
    <definedName name="_xlnm.Print_Area" localSheetId="0">'40 自動車'!$A$1:$P$22</definedName>
    <definedName name="_xlnm.Print_Area" localSheetId="2">'42 高速出入・観光入込'!$A$1:$G$27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6" l="1"/>
  <c r="D24" i="6"/>
  <c r="E24" i="6"/>
  <c r="F24" i="6"/>
  <c r="G24" i="6"/>
  <c r="C47" i="6"/>
  <c r="D47" i="6"/>
  <c r="E47" i="6"/>
  <c r="F47" i="6"/>
  <c r="G47" i="6"/>
  <c r="E6" i="4" l="1"/>
  <c r="H6" i="4"/>
  <c r="K6" i="4"/>
  <c r="N6" i="4"/>
  <c r="O6" i="4"/>
  <c r="E7" i="4"/>
  <c r="H7" i="4"/>
  <c r="K7" i="4"/>
  <c r="N7" i="4"/>
  <c r="O7" i="4"/>
  <c r="E8" i="4"/>
  <c r="O8" i="4" s="1"/>
  <c r="H8" i="4"/>
  <c r="K8" i="4"/>
  <c r="N8" i="4"/>
  <c r="E9" i="4"/>
  <c r="O9" i="4" s="1"/>
  <c r="H9" i="4"/>
  <c r="K9" i="4"/>
  <c r="N9" i="4"/>
  <c r="E10" i="4"/>
  <c r="O10" i="4" s="1"/>
  <c r="H10" i="4"/>
  <c r="K10" i="4"/>
  <c r="N10" i="4"/>
  <c r="O16" i="4"/>
  <c r="O17" i="4"/>
  <c r="O18" i="4"/>
  <c r="O19" i="4"/>
  <c r="O20" i="4"/>
</calcChain>
</file>

<file path=xl/sharedStrings.xml><?xml version="1.0" encoding="utf-8"?>
<sst xmlns="http://schemas.openxmlformats.org/spreadsheetml/2006/main" count="163" uniqueCount="103">
  <si>
    <t>高速道路インターチェンジ出入交通量</t>
    <rPh sb="0" eb="2">
      <t>コウソク</t>
    </rPh>
    <rPh sb="2" eb="4">
      <t>ドウロ</t>
    </rPh>
    <rPh sb="12" eb="13">
      <t>デ</t>
    </rPh>
    <rPh sb="13" eb="14">
      <t>イ</t>
    </rPh>
    <rPh sb="14" eb="16">
      <t>コウツウ</t>
    </rPh>
    <rPh sb="16" eb="17">
      <t>リョウ</t>
    </rPh>
    <phoneticPr fontId="4"/>
  </si>
  <si>
    <t>音羽蒲郡</t>
    <rPh sb="0" eb="2">
      <t>オトワ</t>
    </rPh>
    <rPh sb="2" eb="4">
      <t>ガマゴオリ</t>
    </rPh>
    <phoneticPr fontId="4"/>
  </si>
  <si>
    <t>入台数（台）</t>
    <rPh sb="0" eb="1">
      <t>ニュウ</t>
    </rPh>
    <rPh sb="1" eb="3">
      <t>ダイスウ</t>
    </rPh>
    <rPh sb="4" eb="5">
      <t>ダイ</t>
    </rPh>
    <phoneticPr fontId="4"/>
  </si>
  <si>
    <t>出台数（台）</t>
    <rPh sb="0" eb="1">
      <t>デ</t>
    </rPh>
    <rPh sb="1" eb="3">
      <t>ダイスウ</t>
    </rPh>
    <rPh sb="4" eb="5">
      <t>ダイ</t>
    </rPh>
    <phoneticPr fontId="4"/>
  </si>
  <si>
    <t>平成26年度</t>
    <rPh sb="0" eb="2">
      <t>ヘイセイ</t>
    </rPh>
    <rPh sb="4" eb="5">
      <t>ネン</t>
    </rPh>
    <rPh sb="5" eb="6">
      <t>ド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</si>
  <si>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</si>
  <si>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平成28年度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</si>
  <si>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</si>
  <si>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※台数は100台単位で取りまとめ</t>
    <rPh sb="1" eb="3">
      <t>ダイスウ</t>
    </rPh>
    <rPh sb="7" eb="8">
      <t>ダイ</t>
    </rPh>
    <rPh sb="8" eb="10">
      <t>タンイ</t>
    </rPh>
    <rPh sb="11" eb="12">
      <t>ト</t>
    </rPh>
    <phoneticPr fontId="4"/>
  </si>
  <si>
    <t>資料提供：中日本高速道路株式会社</t>
    <rPh sb="0" eb="2">
      <t>シリョウ</t>
    </rPh>
    <rPh sb="2" eb="4">
      <t>テイキョウ</t>
    </rPh>
    <rPh sb="5" eb="6">
      <t>トヨナカ</t>
    </rPh>
    <rPh sb="6" eb="8">
      <t>ニホン</t>
    </rPh>
    <rPh sb="8" eb="10">
      <t>コウソク</t>
    </rPh>
    <rPh sb="10" eb="12">
      <t>ドウロ</t>
    </rPh>
    <rPh sb="12" eb="16">
      <t>カブシキガイシャ</t>
    </rPh>
    <phoneticPr fontId="4"/>
  </si>
  <si>
    <t>料金所名</t>
    <rPh sb="0" eb="2">
      <t>リョウキン</t>
    </rPh>
    <rPh sb="2" eb="3">
      <t>ジョ</t>
    </rPh>
    <rPh sb="3" eb="4">
      <t>メイ</t>
    </rPh>
    <phoneticPr fontId="2"/>
  </si>
  <si>
    <r>
      <t>新城</t>
    </r>
    <r>
      <rPr>
        <sz val="10"/>
        <color indexed="8"/>
        <rFont val="ＭＳ Ｐゴシック"/>
        <family val="3"/>
        <charset val="128"/>
      </rPr>
      <t>（平成28年2月13日開通）</t>
    </r>
    <rPh sb="0" eb="2">
      <t>シンシロ</t>
    </rPh>
    <rPh sb="3" eb="5">
      <t>ヘイセイ</t>
    </rPh>
    <rPh sb="7" eb="8">
      <t>ネン</t>
    </rPh>
    <rPh sb="9" eb="10">
      <t>ガツ</t>
    </rPh>
    <rPh sb="12" eb="13">
      <t>ニチ</t>
    </rPh>
    <rPh sb="13" eb="15">
      <t>カイツウ</t>
    </rPh>
    <phoneticPr fontId="4"/>
  </si>
  <si>
    <t>豊　　　川</t>
    <rPh sb="0" eb="1">
      <t>ユタカ</t>
    </rPh>
    <rPh sb="4" eb="5">
      <t>カワ</t>
    </rPh>
    <phoneticPr fontId="4"/>
  </si>
  <si>
    <t>資料：市民税課　各年４月１日現在</t>
    <rPh sb="0" eb="2">
      <t>シリョウ</t>
    </rPh>
    <rPh sb="3" eb="5">
      <t>シミン</t>
    </rPh>
    <rPh sb="5" eb="6">
      <t>ゼイ</t>
    </rPh>
    <rPh sb="6" eb="7">
      <t>カ</t>
    </rPh>
    <rPh sb="8" eb="9">
      <t>カク</t>
    </rPh>
    <rPh sb="9" eb="10">
      <t>トシ</t>
    </rPh>
    <rPh sb="11" eb="12">
      <t>ツキ</t>
    </rPh>
    <rPh sb="13" eb="14">
      <t>ヒ</t>
    </rPh>
    <rPh sb="14" eb="16">
      <t>ゲンザイ</t>
    </rPh>
    <phoneticPr fontId="4"/>
  </si>
  <si>
    <t>平成２９年</t>
    <rPh sb="0" eb="2">
      <t>ヘイセイ</t>
    </rPh>
    <rPh sb="4" eb="5">
      <t>ネン</t>
    </rPh>
    <phoneticPr fontId="4"/>
  </si>
  <si>
    <t>平成２８年</t>
    <rPh sb="0" eb="2">
      <t>ヘイセイ</t>
    </rPh>
    <rPh sb="4" eb="5">
      <t>ネン</t>
    </rPh>
    <phoneticPr fontId="4"/>
  </si>
  <si>
    <t>平成２７年</t>
    <rPh sb="0" eb="2">
      <t>ヘイセイ</t>
    </rPh>
    <rPh sb="4" eb="5">
      <t>ネン</t>
    </rPh>
    <phoneticPr fontId="4"/>
  </si>
  <si>
    <t>平成２６年</t>
    <rPh sb="0" eb="2">
      <t>ヘイセイ</t>
    </rPh>
    <rPh sb="4" eb="5">
      <t>ネン</t>
    </rPh>
    <phoneticPr fontId="4"/>
  </si>
  <si>
    <t>平成２５年</t>
    <rPh sb="0" eb="2">
      <t>ヘイセイ</t>
    </rPh>
    <rPh sb="4" eb="5">
      <t>ネン</t>
    </rPh>
    <phoneticPr fontId="4"/>
  </si>
  <si>
    <t>合計</t>
    <rPh sb="0" eb="2">
      <t>ゴウケイ</t>
    </rPh>
    <phoneticPr fontId="4"/>
  </si>
  <si>
    <t>ミニカー</t>
    <phoneticPr fontId="4"/>
  </si>
  <si>
    <t>二輪の　　　　小型自動車</t>
    <rPh sb="0" eb="2">
      <t>ニリン</t>
    </rPh>
    <rPh sb="7" eb="9">
      <t>コガタ</t>
    </rPh>
    <rPh sb="9" eb="12">
      <t>ジドウシャ</t>
    </rPh>
    <phoneticPr fontId="4"/>
  </si>
  <si>
    <t>小型特殊　　（その他）</t>
    <rPh sb="0" eb="2">
      <t>コガタ</t>
    </rPh>
    <rPh sb="2" eb="4">
      <t>トクシュ</t>
    </rPh>
    <rPh sb="9" eb="10">
      <t>タ</t>
    </rPh>
    <phoneticPr fontId="4"/>
  </si>
  <si>
    <t xml:space="preserve"> 小型特殊（農耕作業用）</t>
    <rPh sb="1" eb="3">
      <t>コガタ</t>
    </rPh>
    <rPh sb="3" eb="5">
      <t>トクシュ</t>
    </rPh>
    <rPh sb="6" eb="8">
      <t>ノウコウ</t>
    </rPh>
    <rPh sb="8" eb="10">
      <t>サギョウ</t>
    </rPh>
    <rPh sb="10" eb="11">
      <t>ヨウ</t>
    </rPh>
    <phoneticPr fontId="4"/>
  </si>
  <si>
    <t>軽四輪貨物（自家用）</t>
    <rPh sb="0" eb="1">
      <t>ケイ</t>
    </rPh>
    <rPh sb="1" eb="3">
      <t>ヨンリン</t>
    </rPh>
    <rPh sb="3" eb="5">
      <t>カモツ</t>
    </rPh>
    <rPh sb="6" eb="8">
      <t>ジカ</t>
    </rPh>
    <rPh sb="8" eb="9">
      <t>ヨウ</t>
    </rPh>
    <phoneticPr fontId="4"/>
  </si>
  <si>
    <t>軽四輪 貨物（営業用）</t>
    <rPh sb="0" eb="1">
      <t>ケイ</t>
    </rPh>
    <rPh sb="1" eb="3">
      <t>ヨンリン</t>
    </rPh>
    <rPh sb="4" eb="6">
      <t>カモツ</t>
    </rPh>
    <rPh sb="7" eb="9">
      <t>エイギョウ</t>
    </rPh>
    <rPh sb="9" eb="10">
      <t>ヨウ</t>
    </rPh>
    <phoneticPr fontId="4"/>
  </si>
  <si>
    <t>軽四輪  乗用（自家用）</t>
    <rPh sb="0" eb="1">
      <t>ケイ</t>
    </rPh>
    <rPh sb="1" eb="3">
      <t>ヨンリン</t>
    </rPh>
    <rPh sb="5" eb="7">
      <t>ジョウヨウ</t>
    </rPh>
    <rPh sb="8" eb="10">
      <t>ジカ</t>
    </rPh>
    <rPh sb="10" eb="11">
      <t>ヨウ</t>
    </rPh>
    <phoneticPr fontId="4"/>
  </si>
  <si>
    <t>軽四輪乗用（営業用）</t>
    <rPh sb="0" eb="1">
      <t>ケイ</t>
    </rPh>
    <rPh sb="1" eb="3">
      <t>ヨンリン</t>
    </rPh>
    <rPh sb="3" eb="5">
      <t>ジョウヨウ</t>
    </rPh>
    <rPh sb="6" eb="8">
      <t>エイギョウ</t>
    </rPh>
    <rPh sb="8" eb="9">
      <t>ヨウ</t>
    </rPh>
    <phoneticPr fontId="4"/>
  </si>
  <si>
    <t>軽三輪</t>
    <rPh sb="0" eb="1">
      <t>ケイ</t>
    </rPh>
    <rPh sb="1" eb="3">
      <t>サンリン</t>
    </rPh>
    <phoneticPr fontId="4"/>
  </si>
  <si>
    <t>軽二輪</t>
    <rPh sb="0" eb="1">
      <t>ケイ</t>
    </rPh>
    <rPh sb="1" eb="3">
      <t>２リン</t>
    </rPh>
    <phoneticPr fontId="4"/>
  </si>
  <si>
    <t>原動機付自転車二種（乙）</t>
    <rPh sb="0" eb="3">
      <t>ゲンドウキ</t>
    </rPh>
    <rPh sb="3" eb="4">
      <t>ツキ</t>
    </rPh>
    <rPh sb="4" eb="7">
      <t>ジテンシャ</t>
    </rPh>
    <rPh sb="7" eb="8">
      <t>２</t>
    </rPh>
    <rPh sb="8" eb="9">
      <t>シュ</t>
    </rPh>
    <rPh sb="10" eb="11">
      <t>オツ</t>
    </rPh>
    <phoneticPr fontId="4"/>
  </si>
  <si>
    <t>原動機付   自転車二種（甲）</t>
    <rPh sb="0" eb="3">
      <t>ゲンドウキ</t>
    </rPh>
    <rPh sb="3" eb="4">
      <t>ツキ</t>
    </rPh>
    <rPh sb="7" eb="10">
      <t>ジテンシャ</t>
    </rPh>
    <rPh sb="10" eb="11">
      <t>２</t>
    </rPh>
    <rPh sb="11" eb="12">
      <t>シュ</t>
    </rPh>
    <rPh sb="13" eb="14">
      <t>コウ</t>
    </rPh>
    <phoneticPr fontId="4"/>
  </si>
  <si>
    <t>原動機付   自転車一種</t>
    <rPh sb="0" eb="3">
      <t>ゲンドウキ</t>
    </rPh>
    <rPh sb="3" eb="4">
      <t>ツキ</t>
    </rPh>
    <rPh sb="7" eb="10">
      <t>ジテンシャ</t>
    </rPh>
    <rPh sb="10" eb="11">
      <t>１</t>
    </rPh>
    <rPh sb="11" eb="12">
      <t>シュ</t>
    </rPh>
    <phoneticPr fontId="4"/>
  </si>
  <si>
    <t>区　　　分</t>
    <rPh sb="0" eb="1">
      <t>ク</t>
    </rPh>
    <rPh sb="4" eb="5">
      <t>ブン</t>
    </rPh>
    <phoneticPr fontId="4"/>
  </si>
  <si>
    <t>各年４月１日現在（単位：台）</t>
    <rPh sb="0" eb="2">
      <t>カクネン</t>
    </rPh>
    <rPh sb="3" eb="4">
      <t>ガツ</t>
    </rPh>
    <rPh sb="5" eb="6">
      <t>ヒ</t>
    </rPh>
    <rPh sb="6" eb="8">
      <t>ゲンザイ</t>
    </rPh>
    <rPh sb="12" eb="13">
      <t>ダイ</t>
    </rPh>
    <phoneticPr fontId="4"/>
  </si>
  <si>
    <t>　軽自動車及び原動機付自転車登録台数</t>
    <rPh sb="1" eb="5">
      <t>ケイジドウシャ</t>
    </rPh>
    <rPh sb="5" eb="6">
      <t>オヨ</t>
    </rPh>
    <rPh sb="7" eb="10">
      <t>ゲンドウキ</t>
    </rPh>
    <rPh sb="10" eb="11">
      <t>ツ</t>
    </rPh>
    <rPh sb="11" eb="14">
      <t>ジテンシャ</t>
    </rPh>
    <rPh sb="14" eb="16">
      <t>トウロク</t>
    </rPh>
    <rPh sb="16" eb="18">
      <t>ダイスウ</t>
    </rPh>
    <phoneticPr fontId="4"/>
  </si>
  <si>
    <t>資料：中部運輸局愛知運輸支局</t>
    <rPh sb="0" eb="2">
      <t>シリョウ</t>
    </rPh>
    <rPh sb="3" eb="5">
      <t>チュウブ</t>
    </rPh>
    <rPh sb="5" eb="7">
      <t>ウンユ</t>
    </rPh>
    <rPh sb="7" eb="8">
      <t>キョク</t>
    </rPh>
    <rPh sb="8" eb="10">
      <t>アイチ</t>
    </rPh>
    <rPh sb="10" eb="12">
      <t>ウンユ</t>
    </rPh>
    <rPh sb="12" eb="14">
      <t>シキョク</t>
    </rPh>
    <phoneticPr fontId="4"/>
  </si>
  <si>
    <t>平成２９年度</t>
    <rPh sb="0" eb="2">
      <t>ヘイセイ</t>
    </rPh>
    <rPh sb="4" eb="6">
      <t>ネンド</t>
    </rPh>
    <phoneticPr fontId="4"/>
  </si>
  <si>
    <t>平成２８年度</t>
    <rPh sb="0" eb="2">
      <t>ヘイセイ</t>
    </rPh>
    <rPh sb="4" eb="6">
      <t>ネンド</t>
    </rPh>
    <phoneticPr fontId="4"/>
  </si>
  <si>
    <t>平成２７年度</t>
    <rPh sb="0" eb="2">
      <t>ヘイセイ</t>
    </rPh>
    <rPh sb="4" eb="6">
      <t>ネンド</t>
    </rPh>
    <phoneticPr fontId="4"/>
  </si>
  <si>
    <t>平成２６年度</t>
    <rPh sb="0" eb="2">
      <t>ヘイセイ</t>
    </rPh>
    <rPh sb="4" eb="6">
      <t>ネンド</t>
    </rPh>
    <phoneticPr fontId="4"/>
  </si>
  <si>
    <t>平成２５年度</t>
    <rPh sb="0" eb="2">
      <t>ヘイセイ</t>
    </rPh>
    <rPh sb="4" eb="6">
      <t>ネンド</t>
    </rPh>
    <phoneticPr fontId="4"/>
  </si>
  <si>
    <t>計</t>
    <rPh sb="0" eb="1">
      <t>ケイ</t>
    </rPh>
    <phoneticPr fontId="4"/>
  </si>
  <si>
    <t>大型特殊</t>
    <rPh sb="0" eb="2">
      <t>オオガタ</t>
    </rPh>
    <rPh sb="2" eb="4">
      <t>トクシュ</t>
    </rPh>
    <phoneticPr fontId="4"/>
  </si>
  <si>
    <t>特　種</t>
    <rPh sb="0" eb="1">
      <t>トク</t>
    </rPh>
    <rPh sb="2" eb="3">
      <t>タネ</t>
    </rPh>
    <phoneticPr fontId="4"/>
  </si>
  <si>
    <t>小　型</t>
    <rPh sb="0" eb="1">
      <t>ショウ</t>
    </rPh>
    <rPh sb="2" eb="3">
      <t>カタ</t>
    </rPh>
    <phoneticPr fontId="4"/>
  </si>
  <si>
    <t>普　通</t>
    <rPh sb="0" eb="1">
      <t>ススム</t>
    </rPh>
    <rPh sb="2" eb="3">
      <t>ツウ</t>
    </rPh>
    <phoneticPr fontId="4"/>
  </si>
  <si>
    <t>被牽引</t>
    <rPh sb="0" eb="1">
      <t>ヒ</t>
    </rPh>
    <rPh sb="1" eb="3">
      <t>ケンイン</t>
    </rPh>
    <phoneticPr fontId="4"/>
  </si>
  <si>
    <t>合　　計</t>
    <rPh sb="0" eb="1">
      <t>ア</t>
    </rPh>
    <rPh sb="3" eb="4">
      <t>ケイ</t>
    </rPh>
    <phoneticPr fontId="4"/>
  </si>
  <si>
    <t>特　　殊</t>
    <rPh sb="0" eb="1">
      <t>トク</t>
    </rPh>
    <rPh sb="3" eb="4">
      <t>コト</t>
    </rPh>
    <phoneticPr fontId="4"/>
  </si>
  <si>
    <t>乗　用　車</t>
    <rPh sb="0" eb="1">
      <t>ジョウ</t>
    </rPh>
    <rPh sb="2" eb="3">
      <t>ヨウ</t>
    </rPh>
    <rPh sb="4" eb="5">
      <t>クルマ</t>
    </rPh>
    <phoneticPr fontId="4"/>
  </si>
  <si>
    <t>乗　　合</t>
    <rPh sb="0" eb="1">
      <t>ジョウ</t>
    </rPh>
    <rPh sb="3" eb="4">
      <t>ゴウ</t>
    </rPh>
    <phoneticPr fontId="4"/>
  </si>
  <si>
    <t>貨　　物</t>
    <rPh sb="0" eb="1">
      <t>カ</t>
    </rPh>
    <rPh sb="3" eb="4">
      <t>モノ</t>
    </rPh>
    <phoneticPr fontId="4"/>
  </si>
  <si>
    <t>各年３月３１日現在（単位：台）</t>
    <rPh sb="0" eb="2">
      <t>カクネン</t>
    </rPh>
    <rPh sb="3" eb="4">
      <t>ガツ</t>
    </rPh>
    <rPh sb="6" eb="7">
      <t>ヒ</t>
    </rPh>
    <rPh sb="7" eb="9">
      <t>ゲンザイ</t>
    </rPh>
    <rPh sb="13" eb="14">
      <t>ダイ</t>
    </rPh>
    <phoneticPr fontId="4"/>
  </si>
  <si>
    <t>　車種別自動車数</t>
    <rPh sb="1" eb="4">
      <t>シャシュベツ</t>
    </rPh>
    <rPh sb="4" eb="7">
      <t>ジドウシャ</t>
    </rPh>
    <rPh sb="7" eb="8">
      <t>スウ</t>
    </rPh>
    <phoneticPr fontId="4"/>
  </si>
  <si>
    <t>注）平成２５年値には、Ｂ－１グランプリｉｎ豊川の来場者数（581千人）を含む。</t>
    <rPh sb="0" eb="1">
      <t>チュウ</t>
    </rPh>
    <rPh sb="2" eb="4">
      <t>ヘイセイ</t>
    </rPh>
    <rPh sb="6" eb="7">
      <t>ネン</t>
    </rPh>
    <rPh sb="7" eb="8">
      <t>アタイ</t>
    </rPh>
    <rPh sb="21" eb="23">
      <t>トヨカワ</t>
    </rPh>
    <rPh sb="24" eb="27">
      <t>ライジョウシャ</t>
    </rPh>
    <rPh sb="27" eb="28">
      <t>カズ</t>
    </rPh>
    <rPh sb="32" eb="34">
      <t>センニン</t>
    </rPh>
    <rPh sb="36" eb="37">
      <t>フク</t>
    </rPh>
    <phoneticPr fontId="2"/>
  </si>
  <si>
    <t>こざかい葵まつり、菟足神社風まつり、いなりんピック、豊川海軍工廠平和公園</t>
    <rPh sb="4" eb="5">
      <t>アオイ</t>
    </rPh>
    <rPh sb="9" eb="10">
      <t>ウ</t>
    </rPh>
    <rPh sb="10" eb="11">
      <t>アシ</t>
    </rPh>
    <rPh sb="11" eb="13">
      <t>ジンジャ</t>
    </rPh>
    <rPh sb="13" eb="14">
      <t>カゼ</t>
    </rPh>
    <rPh sb="26" eb="28">
      <t>トヨカワ</t>
    </rPh>
    <rPh sb="28" eb="30">
      <t>カイグン</t>
    </rPh>
    <rPh sb="30" eb="32">
      <t>コウショウ</t>
    </rPh>
    <rPh sb="32" eb="34">
      <t>ヘイワ</t>
    </rPh>
    <rPh sb="34" eb="36">
      <t>コウエン</t>
    </rPh>
    <phoneticPr fontId="2"/>
  </si>
  <si>
    <t>砥鹿神社、本宮の湯、東三河ふるさと公園、宮路山、つつじまつり、御津山園地、三河臨海緑地日本列島、五社稲荷</t>
    <rPh sb="0" eb="1">
      <t>ト</t>
    </rPh>
    <rPh sb="1" eb="2">
      <t>シカ</t>
    </rPh>
    <rPh sb="2" eb="4">
      <t>ジンジャ</t>
    </rPh>
    <rPh sb="5" eb="7">
      <t>ホングウ</t>
    </rPh>
    <rPh sb="8" eb="9">
      <t>ユ</t>
    </rPh>
    <rPh sb="10" eb="11">
      <t>ヒガシ</t>
    </rPh>
    <rPh sb="11" eb="13">
      <t>ミカワ</t>
    </rPh>
    <rPh sb="17" eb="19">
      <t>コウエン</t>
    </rPh>
    <rPh sb="20" eb="22">
      <t>ミヤジ</t>
    </rPh>
    <rPh sb="22" eb="23">
      <t>ヤマ</t>
    </rPh>
    <rPh sb="31" eb="33">
      <t>ミト</t>
    </rPh>
    <rPh sb="33" eb="34">
      <t>ヤマ</t>
    </rPh>
    <rPh sb="34" eb="36">
      <t>エンチ</t>
    </rPh>
    <rPh sb="37" eb="39">
      <t>ミカワ</t>
    </rPh>
    <rPh sb="39" eb="41">
      <t>リンカイ</t>
    </rPh>
    <rPh sb="41" eb="43">
      <t>リョクチ</t>
    </rPh>
    <rPh sb="43" eb="45">
      <t>ニホン</t>
    </rPh>
    <rPh sb="45" eb="47">
      <t>レットウ</t>
    </rPh>
    <rPh sb="48" eb="50">
      <t>ゴシャ</t>
    </rPh>
    <rPh sb="50" eb="52">
      <t>イナリ</t>
    </rPh>
    <phoneticPr fontId="2"/>
  </si>
  <si>
    <t>豊川稲荷、諏訪の桜トンネル、観音山（財賀寺）、うなごうじ祭、赤塚山公園、豊川市民まつり、ウォーキングセンター、</t>
    <rPh sb="0" eb="2">
      <t>トヨカワ</t>
    </rPh>
    <rPh sb="2" eb="4">
      <t>イナリ</t>
    </rPh>
    <rPh sb="5" eb="7">
      <t>スワ</t>
    </rPh>
    <rPh sb="8" eb="9">
      <t>サクラ</t>
    </rPh>
    <rPh sb="14" eb="16">
      <t>カンノン</t>
    </rPh>
    <rPh sb="16" eb="17">
      <t>ヤマ</t>
    </rPh>
    <rPh sb="18" eb="19">
      <t>ザイ</t>
    </rPh>
    <rPh sb="19" eb="20">
      <t>ガ</t>
    </rPh>
    <rPh sb="20" eb="21">
      <t>テラ</t>
    </rPh>
    <rPh sb="28" eb="29">
      <t>マツ</t>
    </rPh>
    <rPh sb="30" eb="32">
      <t>アカツカ</t>
    </rPh>
    <rPh sb="32" eb="33">
      <t>ヤマ</t>
    </rPh>
    <rPh sb="33" eb="35">
      <t>コウエン</t>
    </rPh>
    <rPh sb="36" eb="40">
      <t>トヨカワシミン</t>
    </rPh>
    <phoneticPr fontId="2"/>
  </si>
  <si>
    <t>＜観光地点＞</t>
    <rPh sb="1" eb="3">
      <t>カンコウ</t>
    </rPh>
    <rPh sb="3" eb="5">
      <t>チテン</t>
    </rPh>
    <phoneticPr fontId="2"/>
  </si>
  <si>
    <t>出典：愛知県レクリェーション利用者統計</t>
    <rPh sb="0" eb="2">
      <t>シュッテン</t>
    </rPh>
    <rPh sb="3" eb="6">
      <t>アイチケン</t>
    </rPh>
    <rPh sb="14" eb="16">
      <t>リヨウ</t>
    </rPh>
    <rPh sb="16" eb="17">
      <t>シャ</t>
    </rPh>
    <rPh sb="17" eb="19">
      <t>トウケイ</t>
    </rPh>
    <phoneticPr fontId="2"/>
  </si>
  <si>
    <t>観光客数</t>
    <rPh sb="0" eb="2">
      <t>カンコウ</t>
    </rPh>
    <rPh sb="2" eb="3">
      <t>キャク</t>
    </rPh>
    <rPh sb="3" eb="4">
      <t>スウ</t>
    </rPh>
    <phoneticPr fontId="2"/>
  </si>
  <si>
    <t>平成３０年</t>
    <rPh sb="0" eb="2">
      <t>ヘイセイ</t>
    </rPh>
    <rPh sb="4" eb="5">
      <t>ネン</t>
    </rPh>
    <phoneticPr fontId="2"/>
  </si>
  <si>
    <t>平成２９年</t>
    <rPh sb="0" eb="2">
      <t>ヘイセイ</t>
    </rPh>
    <rPh sb="4" eb="5">
      <t>ネン</t>
    </rPh>
    <phoneticPr fontId="2"/>
  </si>
  <si>
    <t>平成２８年</t>
    <rPh sb="0" eb="2">
      <t>ヘイセイ</t>
    </rPh>
    <rPh sb="4" eb="5">
      <t>ネン</t>
    </rPh>
    <phoneticPr fontId="2"/>
  </si>
  <si>
    <t>平成２７年</t>
    <rPh sb="0" eb="2">
      <t>ヘイセイ</t>
    </rPh>
    <rPh sb="4" eb="5">
      <t>ネン</t>
    </rPh>
    <phoneticPr fontId="2"/>
  </si>
  <si>
    <t>平成２６年</t>
    <rPh sb="0" eb="2">
      <t>ヘイセイ</t>
    </rPh>
    <rPh sb="4" eb="5">
      <t>ネン</t>
    </rPh>
    <phoneticPr fontId="2"/>
  </si>
  <si>
    <t>年　（１～１２月）</t>
    <rPh sb="0" eb="1">
      <t>ネン</t>
    </rPh>
    <rPh sb="7" eb="8">
      <t>ガツ</t>
    </rPh>
    <phoneticPr fontId="2"/>
  </si>
  <si>
    <t>（単位：千人）</t>
    <rPh sb="1" eb="3">
      <t>タンイ</t>
    </rPh>
    <rPh sb="4" eb="5">
      <t>セン</t>
    </rPh>
    <rPh sb="5" eb="6">
      <t>ニン</t>
    </rPh>
    <phoneticPr fontId="2"/>
  </si>
  <si>
    <t>豊川市観光入込客数</t>
    <rPh sb="0" eb="3">
      <t>トヨカワシ</t>
    </rPh>
    <rPh sb="3" eb="5">
      <t>カンコウ</t>
    </rPh>
    <rPh sb="5" eb="6">
      <t>イ</t>
    </rPh>
    <rPh sb="6" eb="7">
      <t>コミ</t>
    </rPh>
    <rPh sb="7" eb="8">
      <t>キャク</t>
    </rPh>
    <rPh sb="8" eb="9">
      <t>カズ</t>
    </rPh>
    <phoneticPr fontId="2"/>
  </si>
  <si>
    <t>-</t>
    <phoneticPr fontId="4"/>
  </si>
  <si>
    <t>資料：東海旅客鉄道株式会社</t>
    <rPh sb="0" eb="2">
      <t>シリョウ</t>
    </rPh>
    <rPh sb="3" eb="5">
      <t>トウカイ</t>
    </rPh>
    <rPh sb="5" eb="7">
      <t>リョキャク</t>
    </rPh>
    <rPh sb="7" eb="9">
      <t>テツドウ</t>
    </rPh>
    <rPh sb="9" eb="11">
      <t>カブシキ</t>
    </rPh>
    <rPh sb="11" eb="13">
      <t>カイシャ</t>
    </rPh>
    <phoneticPr fontId="4"/>
  </si>
  <si>
    <t>乗車人員</t>
    <rPh sb="0" eb="2">
      <t>ジョウシャ</t>
    </rPh>
    <rPh sb="2" eb="4">
      <t>ジンイン</t>
    </rPh>
    <phoneticPr fontId="4"/>
  </si>
  <si>
    <t>１日平均</t>
    <rPh sb="1" eb="2">
      <t>ニチ</t>
    </rPh>
    <rPh sb="2" eb="4">
      <t>ヘイキン</t>
    </rPh>
    <phoneticPr fontId="4"/>
  </si>
  <si>
    <t>愛知御津駅</t>
    <rPh sb="0" eb="2">
      <t>アイチ</t>
    </rPh>
    <rPh sb="2" eb="4">
      <t>ミト</t>
    </rPh>
    <rPh sb="4" eb="5">
      <t>エキ</t>
    </rPh>
    <phoneticPr fontId="4"/>
  </si>
  <si>
    <t>西小坂井駅</t>
    <rPh sb="0" eb="1">
      <t>ニシ</t>
    </rPh>
    <rPh sb="1" eb="4">
      <t>コザカイ</t>
    </rPh>
    <rPh sb="4" eb="5">
      <t>エキ</t>
    </rPh>
    <phoneticPr fontId="4"/>
  </si>
  <si>
    <t>東上駅</t>
    <rPh sb="0" eb="2">
      <t>トウジョウ</t>
    </rPh>
    <rPh sb="2" eb="3">
      <t>エキ</t>
    </rPh>
    <phoneticPr fontId="4"/>
  </si>
  <si>
    <t>江島駅</t>
    <rPh sb="0" eb="2">
      <t>エジマ</t>
    </rPh>
    <rPh sb="2" eb="3">
      <t>エキ</t>
    </rPh>
    <phoneticPr fontId="4"/>
  </si>
  <si>
    <t>長山駅</t>
    <rPh sb="0" eb="2">
      <t>ナガヤマ</t>
    </rPh>
    <rPh sb="2" eb="3">
      <t>エキ</t>
    </rPh>
    <phoneticPr fontId="4"/>
  </si>
  <si>
    <t>三河一宮駅</t>
    <rPh sb="0" eb="2">
      <t>ミカワ</t>
    </rPh>
    <rPh sb="2" eb="4">
      <t>イチノミヤ</t>
    </rPh>
    <rPh sb="4" eb="5">
      <t>エキ</t>
    </rPh>
    <phoneticPr fontId="4"/>
  </si>
  <si>
    <t>豊川駅</t>
    <rPh sb="0" eb="3">
      <t>トヨカワエキ</t>
    </rPh>
    <phoneticPr fontId="4"/>
  </si>
  <si>
    <t>牛久保駅</t>
    <rPh sb="0" eb="3">
      <t>ウシクボ</t>
    </rPh>
    <rPh sb="3" eb="4">
      <t>エキ</t>
    </rPh>
    <phoneticPr fontId="4"/>
  </si>
  <si>
    <t>小坂井駅</t>
    <rPh sb="0" eb="4">
      <t>コザカイエキ</t>
    </rPh>
    <phoneticPr fontId="4"/>
  </si>
  <si>
    <t>平成29年度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</si>
  <si>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</si>
  <si>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</si>
  <si>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</si>
  <si>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</si>
  <si>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区分</t>
    <rPh sb="0" eb="2">
      <t>クブン</t>
    </rPh>
    <phoneticPr fontId="4"/>
  </si>
  <si>
    <t>（単位：人）</t>
    <rPh sb="1" eb="3">
      <t>タンイ</t>
    </rPh>
    <rPh sb="4" eb="5">
      <t>ヒト</t>
    </rPh>
    <phoneticPr fontId="4"/>
  </si>
  <si>
    <t>２．駅別旅客輸送状況（ＪＲ）</t>
    <rPh sb="2" eb="3">
      <t>エキ</t>
    </rPh>
    <rPh sb="3" eb="4">
      <t>ベツ</t>
    </rPh>
    <rPh sb="4" eb="6">
      <t>リョキャク</t>
    </rPh>
    <rPh sb="6" eb="8">
      <t>ユソウ</t>
    </rPh>
    <rPh sb="8" eb="10">
      <t>ジョウキョウ</t>
    </rPh>
    <phoneticPr fontId="4"/>
  </si>
  <si>
    <t>資料：名古屋鉄道株式会社</t>
    <rPh sb="0" eb="2">
      <t>シリョウ</t>
    </rPh>
    <rPh sb="3" eb="6">
      <t>ナゴヤ</t>
    </rPh>
    <rPh sb="6" eb="8">
      <t>テツドウ</t>
    </rPh>
    <rPh sb="8" eb="10">
      <t>カブシキ</t>
    </rPh>
    <rPh sb="10" eb="12">
      <t>カイシャ</t>
    </rPh>
    <phoneticPr fontId="4"/>
  </si>
  <si>
    <t>豊川稲荷駅</t>
    <rPh sb="0" eb="2">
      <t>トヨカワ</t>
    </rPh>
    <rPh sb="2" eb="4">
      <t>イナリ</t>
    </rPh>
    <rPh sb="4" eb="5">
      <t>エキ</t>
    </rPh>
    <phoneticPr fontId="4"/>
  </si>
  <si>
    <t>稲荷口駅</t>
    <rPh sb="0" eb="2">
      <t>イナリ</t>
    </rPh>
    <rPh sb="2" eb="3">
      <t>グチ</t>
    </rPh>
    <rPh sb="3" eb="4">
      <t>エキ</t>
    </rPh>
    <phoneticPr fontId="4"/>
  </si>
  <si>
    <t>諏訪町駅</t>
    <rPh sb="0" eb="2">
      <t>スワ</t>
    </rPh>
    <rPh sb="2" eb="3">
      <t>マチ</t>
    </rPh>
    <rPh sb="3" eb="4">
      <t>エキ</t>
    </rPh>
    <phoneticPr fontId="4"/>
  </si>
  <si>
    <t>八幡駅</t>
    <rPh sb="0" eb="2">
      <t>ヤワタ</t>
    </rPh>
    <rPh sb="2" eb="3">
      <t>エキ</t>
    </rPh>
    <phoneticPr fontId="4"/>
  </si>
  <si>
    <t>名電長沢駅</t>
    <rPh sb="0" eb="2">
      <t>メイデン</t>
    </rPh>
    <rPh sb="2" eb="4">
      <t>ナガサワ</t>
    </rPh>
    <rPh sb="4" eb="5">
      <t>エキ</t>
    </rPh>
    <phoneticPr fontId="4"/>
  </si>
  <si>
    <t>名電赤坂駅</t>
    <rPh sb="0" eb="2">
      <t>メイデン</t>
    </rPh>
    <rPh sb="2" eb="4">
      <t>アカサカ</t>
    </rPh>
    <rPh sb="4" eb="5">
      <t>エキ</t>
    </rPh>
    <phoneticPr fontId="4"/>
  </si>
  <si>
    <t>御油駅</t>
    <rPh sb="0" eb="3">
      <t>ゴユエキ</t>
    </rPh>
    <phoneticPr fontId="4"/>
  </si>
  <si>
    <t>小田渕駅</t>
    <rPh sb="0" eb="3">
      <t>オダブチ</t>
    </rPh>
    <rPh sb="3" eb="4">
      <t>エキ</t>
    </rPh>
    <phoneticPr fontId="4"/>
  </si>
  <si>
    <t>伊奈駅</t>
    <rPh sb="0" eb="2">
      <t>イナ</t>
    </rPh>
    <rPh sb="2" eb="3">
      <t>エキ</t>
    </rPh>
    <phoneticPr fontId="4"/>
  </si>
  <si>
    <t>国府駅</t>
    <rPh sb="0" eb="2">
      <t>コクフ</t>
    </rPh>
    <rPh sb="2" eb="3">
      <t>エキ</t>
    </rPh>
    <phoneticPr fontId="4"/>
  </si>
  <si>
    <t>１．駅別旅客輸送状況（名鉄）</t>
    <rPh sb="2" eb="3">
      <t>エキ</t>
    </rPh>
    <rPh sb="3" eb="4">
      <t>ベツ</t>
    </rPh>
    <rPh sb="4" eb="6">
      <t>リョキャク</t>
    </rPh>
    <rPh sb="6" eb="8">
      <t>ユソウ</t>
    </rPh>
    <rPh sb="8" eb="10">
      <t>ジョウキョウ</t>
    </rPh>
    <rPh sb="11" eb="13">
      <t>メイテツ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</si>
</sst>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Alignment="1"/>
    <xf numFmtId="0" fontId="8" fillId="0" borderId="0" xfId="0" applyFont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Alignment="1"/>
    <xf numFmtId="0" fontId="6" fillId="0" borderId="4" xfId="0" applyFont="1" applyFill="1" applyBorder="1" applyAlignment="1">
      <alignment horizontal="center" vertical="center"/>
    </xf>
    <xf numFmtId="0" fontId="12" fillId="0" borderId="0" xfId="3" applyFont="1">
      <alignment vertical="center"/>
    </xf>
    <xf numFmtId="3" fontId="12" fillId="0" borderId="0" xfId="3" applyNumberFormat="1" applyFont="1">
      <alignment vertical="center"/>
    </xf>
    <xf numFmtId="0" fontId="12" fillId="0" borderId="0" xfId="3" applyFont="1" applyFill="1">
      <alignment vertical="center"/>
    </xf>
    <xf numFmtId="0" fontId="13" fillId="0" borderId="0" xfId="3" applyFont="1" applyFill="1" applyBorder="1" applyAlignment="1">
      <alignment vertical="center"/>
    </xf>
    <xf numFmtId="0" fontId="12" fillId="0" borderId="0" xfId="3" applyFont="1" applyFill="1" applyBorder="1">
      <alignment vertical="center"/>
    </xf>
    <xf numFmtId="0" fontId="14" fillId="0" borderId="0" xfId="3" applyFont="1" applyFill="1" applyBorder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38" fontId="12" fillId="0" borderId="2" xfId="3" applyNumberFormat="1" applyFont="1" applyFill="1" applyBorder="1">
      <alignment vertical="center"/>
    </xf>
    <xf numFmtId="38" fontId="12" fillId="0" borderId="21" xfId="4" applyFont="1" applyFill="1" applyBorder="1" applyAlignment="1">
      <alignment horizontal="right" vertical="center"/>
    </xf>
    <xf numFmtId="38" fontId="12" fillId="0" borderId="19" xfId="4" applyFont="1" applyFill="1" applyBorder="1" applyAlignment="1">
      <alignment horizontal="right" vertical="center"/>
    </xf>
    <xf numFmtId="0" fontId="14" fillId="0" borderId="1" xfId="3" applyFont="1" applyFill="1" applyBorder="1" applyAlignment="1">
      <alignment horizontal="center" vertical="center"/>
    </xf>
    <xf numFmtId="38" fontId="12" fillId="0" borderId="16" xfId="3" applyNumberFormat="1" applyFont="1" applyFill="1" applyBorder="1">
      <alignment vertical="center"/>
    </xf>
    <xf numFmtId="38" fontId="12" fillId="0" borderId="22" xfId="4" applyFont="1" applyFill="1" applyBorder="1" applyAlignment="1">
      <alignment horizontal="right" vertical="center"/>
    </xf>
    <xf numFmtId="38" fontId="12" fillId="0" borderId="23" xfId="4" applyFont="1" applyFill="1" applyBorder="1" applyAlignment="1">
      <alignment horizontal="right" vertical="center"/>
    </xf>
    <xf numFmtId="0" fontId="14" fillId="0" borderId="24" xfId="3" applyFont="1" applyFill="1" applyBorder="1" applyAlignment="1">
      <alignment horizontal="center" vertical="center"/>
    </xf>
    <xf numFmtId="38" fontId="12" fillId="0" borderId="25" xfId="4" applyFont="1" applyFill="1" applyBorder="1" applyAlignment="1">
      <alignment horizontal="right" vertical="center"/>
    </xf>
    <xf numFmtId="38" fontId="12" fillId="0" borderId="10" xfId="4" applyFont="1" applyFill="1" applyBorder="1" applyAlignment="1">
      <alignment horizontal="right" vertical="center"/>
    </xf>
    <xf numFmtId="0" fontId="14" fillId="0" borderId="20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horizontal="center" vertical="center" wrapText="1"/>
    </xf>
    <xf numFmtId="0" fontId="14" fillId="0" borderId="0" xfId="3" applyFont="1">
      <alignment vertical="center"/>
    </xf>
    <xf numFmtId="3" fontId="14" fillId="0" borderId="0" xfId="3" applyNumberFormat="1" applyFont="1" applyFill="1" applyBorder="1" applyAlignment="1">
      <alignment horizontal="right" vertical="center"/>
    </xf>
    <xf numFmtId="3" fontId="12" fillId="0" borderId="0" xfId="3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horizontal="left" vertical="center"/>
    </xf>
    <xf numFmtId="0" fontId="16" fillId="0" borderId="0" xfId="3" applyFont="1" applyFill="1" applyBorder="1" applyAlignment="1">
      <alignment horizontal="left" vertical="center"/>
    </xf>
    <xf numFmtId="0" fontId="12" fillId="0" borderId="0" xfId="3" applyFont="1" applyBorder="1">
      <alignment vertical="center"/>
    </xf>
    <xf numFmtId="38" fontId="12" fillId="0" borderId="30" xfId="4" applyFont="1" applyFill="1" applyBorder="1">
      <alignment vertical="center"/>
    </xf>
    <xf numFmtId="38" fontId="12" fillId="0" borderId="31" xfId="4" applyFont="1" applyFill="1" applyBorder="1">
      <alignment vertical="center"/>
    </xf>
    <xf numFmtId="38" fontId="12" fillId="0" borderId="19" xfId="4" applyFont="1" applyFill="1" applyBorder="1">
      <alignment vertical="center"/>
    </xf>
    <xf numFmtId="38" fontId="12" fillId="0" borderId="31" xfId="4" applyFont="1" applyFill="1" applyBorder="1" applyAlignment="1">
      <alignment horizontal="right" vertical="center"/>
    </xf>
    <xf numFmtId="0" fontId="17" fillId="0" borderId="1" xfId="3" applyFont="1" applyFill="1" applyBorder="1" applyAlignment="1">
      <alignment horizontal="center" vertical="center"/>
    </xf>
    <xf numFmtId="38" fontId="12" fillId="0" borderId="32" xfId="4" applyFont="1" applyFill="1" applyBorder="1">
      <alignment vertical="center"/>
    </xf>
    <xf numFmtId="38" fontId="12" fillId="0" borderId="23" xfId="4" applyFont="1" applyFill="1" applyBorder="1">
      <alignment vertical="center"/>
    </xf>
    <xf numFmtId="0" fontId="17" fillId="0" borderId="20" xfId="3" applyFont="1" applyFill="1" applyBorder="1" applyAlignment="1">
      <alignment horizontal="center" vertical="center"/>
    </xf>
    <xf numFmtId="38" fontId="12" fillId="0" borderId="10" xfId="4" applyFont="1" applyFill="1" applyBorder="1">
      <alignment vertical="center"/>
    </xf>
    <xf numFmtId="38" fontId="12" fillId="0" borderId="33" xfId="4" applyFont="1" applyFill="1" applyBorder="1">
      <alignment vertical="center"/>
    </xf>
    <xf numFmtId="38" fontId="12" fillId="0" borderId="33" xfId="4" applyFont="1" applyFill="1" applyBorder="1" applyAlignment="1">
      <alignment horizontal="right" vertical="center"/>
    </xf>
    <xf numFmtId="0" fontId="14" fillId="0" borderId="23" xfId="3" applyFont="1" applyFill="1" applyBorder="1" applyAlignment="1">
      <alignment horizontal="center" vertical="center" shrinkToFit="1"/>
    </xf>
    <xf numFmtId="0" fontId="14" fillId="0" borderId="23" xfId="3" applyFont="1" applyFill="1" applyBorder="1" applyAlignment="1">
      <alignment horizontal="center" vertical="center" wrapText="1"/>
    </xf>
    <xf numFmtId="0" fontId="14" fillId="0" borderId="10" xfId="3" applyFont="1" applyFill="1" applyBorder="1" applyAlignment="1">
      <alignment horizontal="center" vertical="center"/>
    </xf>
    <xf numFmtId="0" fontId="14" fillId="0" borderId="10" xfId="3" applyFont="1" applyFill="1" applyBorder="1" applyAlignment="1">
      <alignment horizontal="center" vertical="center" wrapText="1"/>
    </xf>
    <xf numFmtId="0" fontId="14" fillId="0" borderId="23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 wrapText="1"/>
    </xf>
    <xf numFmtId="0" fontId="16" fillId="0" borderId="0" xfId="3" applyFont="1" applyFill="1" applyAlignment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38" fontId="1" fillId="0" borderId="2" xfId="1" applyFont="1" applyFill="1" applyBorder="1">
      <alignment vertical="center"/>
    </xf>
    <xf numFmtId="38" fontId="1" fillId="0" borderId="19" xfId="1" applyFont="1" applyFill="1" applyBorder="1">
      <alignment vertical="center"/>
    </xf>
    <xf numFmtId="0" fontId="6" fillId="0" borderId="0" xfId="0" applyFont="1" applyFill="1" applyAlignment="1">
      <alignment horizontal="center" vertical="center"/>
    </xf>
    <xf numFmtId="0" fontId="18" fillId="0" borderId="0" xfId="0" applyFont="1" applyFill="1">
      <alignment vertical="center"/>
    </xf>
    <xf numFmtId="38" fontId="19" fillId="0" borderId="2" xfId="1" applyFont="1" applyBorder="1" applyAlignment="1">
      <alignment horizontal="right" vertical="center"/>
    </xf>
    <xf numFmtId="38" fontId="19" fillId="0" borderId="19" xfId="1" applyFont="1" applyBorder="1" applyAlignment="1">
      <alignment horizontal="right" vertical="center"/>
    </xf>
    <xf numFmtId="38" fontId="19" fillId="0" borderId="19" xfId="1" applyFont="1" applyBorder="1" applyAlignment="1">
      <alignment horizontal="center" vertical="center"/>
    </xf>
    <xf numFmtId="38" fontId="19" fillId="0" borderId="16" xfId="1" applyFont="1" applyBorder="1" applyAlignment="1">
      <alignment horizontal="right" vertical="center"/>
    </xf>
    <xf numFmtId="38" fontId="19" fillId="0" borderId="10" xfId="1" applyFont="1" applyBorder="1" applyAlignment="1">
      <alignment horizontal="right" vertical="center"/>
    </xf>
    <xf numFmtId="38" fontId="19" fillId="0" borderId="10" xfId="1" applyFont="1" applyBorder="1" applyAlignment="1">
      <alignment horizontal="center" vertical="center"/>
    </xf>
    <xf numFmtId="38" fontId="19" fillId="0" borderId="16" xfId="1" applyFont="1" applyBorder="1" applyAlignment="1">
      <alignment vertical="center"/>
    </xf>
    <xf numFmtId="38" fontId="19" fillId="0" borderId="10" xfId="1" applyFont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3" fillId="0" borderId="0" xfId="2" applyFill="1">
      <alignment vertical="center"/>
    </xf>
    <xf numFmtId="38" fontId="3" fillId="0" borderId="38" xfId="5" applyFont="1" applyFill="1" applyBorder="1">
      <alignment vertical="center"/>
    </xf>
    <xf numFmtId="38" fontId="3" fillId="0" borderId="39" xfId="5" applyFont="1" applyFill="1" applyBorder="1">
      <alignment vertical="center"/>
    </xf>
    <xf numFmtId="0" fontId="20" fillId="0" borderId="40" xfId="2" applyFont="1" applyFill="1" applyBorder="1" applyAlignment="1">
      <alignment horizontal="center" vertical="center" shrinkToFit="1"/>
    </xf>
    <xf numFmtId="0" fontId="3" fillId="0" borderId="41" xfId="2" applyFill="1" applyBorder="1" applyAlignment="1">
      <alignment horizontal="center" vertical="center" shrinkToFit="1"/>
    </xf>
    <xf numFmtId="38" fontId="3" fillId="0" borderId="42" xfId="5" applyFont="1" applyFill="1" applyBorder="1">
      <alignment vertical="center"/>
    </xf>
    <xf numFmtId="38" fontId="3" fillId="0" borderId="43" xfId="5" applyFont="1" applyFill="1" applyBorder="1">
      <alignment vertical="center"/>
    </xf>
    <xf numFmtId="38" fontId="3" fillId="0" borderId="44" xfId="5" applyFont="1" applyFill="1" applyBorder="1">
      <alignment vertical="center"/>
    </xf>
    <xf numFmtId="0" fontId="20" fillId="0" borderId="2" xfId="2" applyFont="1" applyFill="1" applyBorder="1" applyAlignment="1">
      <alignment horizontal="center" vertical="center" shrinkToFit="1"/>
    </xf>
    <xf numFmtId="38" fontId="3" fillId="0" borderId="45" xfId="5" applyFont="1" applyFill="1" applyBorder="1">
      <alignment vertical="center"/>
    </xf>
    <xf numFmtId="38" fontId="3" fillId="0" borderId="46" xfId="5" applyFont="1" applyFill="1" applyBorder="1">
      <alignment vertical="center"/>
    </xf>
    <xf numFmtId="38" fontId="3" fillId="0" borderId="47" xfId="5" applyFont="1" applyFill="1" applyBorder="1">
      <alignment vertical="center"/>
    </xf>
    <xf numFmtId="0" fontId="20" fillId="0" borderId="4" xfId="2" applyFont="1" applyFill="1" applyBorder="1" applyAlignment="1">
      <alignment horizontal="center" vertical="center" shrinkToFit="1"/>
    </xf>
    <xf numFmtId="38" fontId="3" fillId="0" borderId="48" xfId="5" applyFont="1" applyFill="1" applyBorder="1">
      <alignment vertical="center"/>
    </xf>
    <xf numFmtId="38" fontId="3" fillId="0" borderId="49" xfId="5" applyFont="1" applyFill="1" applyBorder="1">
      <alignment vertical="center"/>
    </xf>
    <xf numFmtId="0" fontId="20" fillId="0" borderId="50" xfId="2" applyFont="1" applyFill="1" applyBorder="1" applyAlignment="1">
      <alignment horizontal="center" vertical="center" shrinkToFit="1"/>
    </xf>
    <xf numFmtId="38" fontId="3" fillId="0" borderId="52" xfId="5" applyFont="1" applyFill="1" applyBorder="1">
      <alignment vertical="center"/>
    </xf>
    <xf numFmtId="38" fontId="3" fillId="0" borderId="53" xfId="5" applyFont="1" applyFill="1" applyBorder="1">
      <alignment vertical="center"/>
    </xf>
    <xf numFmtId="0" fontId="20" fillId="0" borderId="32" xfId="2" applyFont="1" applyFill="1" applyBorder="1" applyAlignment="1">
      <alignment horizontal="center" vertical="center" shrinkToFit="1"/>
    </xf>
    <xf numFmtId="0" fontId="3" fillId="0" borderId="45" xfId="2" applyFill="1" applyBorder="1">
      <alignment vertical="center"/>
    </xf>
    <xf numFmtId="0" fontId="3" fillId="0" borderId="38" xfId="2" applyFill="1" applyBorder="1" applyAlignment="1">
      <alignment horizontal="center" vertical="center"/>
    </xf>
    <xf numFmtId="0" fontId="3" fillId="0" borderId="39" xfId="2" applyFill="1" applyBorder="1" applyAlignment="1">
      <alignment horizontal="center" vertical="center"/>
    </xf>
    <xf numFmtId="0" fontId="3" fillId="0" borderId="0" xfId="2" applyFill="1" applyAlignment="1">
      <alignment horizontal="center" vertical="center"/>
    </xf>
    <xf numFmtId="0" fontId="3" fillId="0" borderId="8" xfId="2" applyFill="1" applyBorder="1">
      <alignment vertical="center"/>
    </xf>
    <xf numFmtId="38" fontId="3" fillId="0" borderId="39" xfId="5" applyFont="1" applyFill="1" applyBorder="1" applyAlignment="1">
      <alignment vertical="center"/>
    </xf>
    <xf numFmtId="0" fontId="3" fillId="0" borderId="41" xfId="2" applyFill="1" applyBorder="1" applyAlignment="1">
      <alignment horizontal="center" vertical="center"/>
    </xf>
    <xf numFmtId="38" fontId="3" fillId="0" borderId="43" xfId="5" applyFont="1" applyFill="1" applyBorder="1" applyAlignment="1">
      <alignment vertical="center"/>
    </xf>
    <xf numFmtId="38" fontId="3" fillId="0" borderId="46" xfId="5" applyFont="1" applyFill="1" applyBorder="1" applyAlignment="1">
      <alignment vertical="center"/>
    </xf>
    <xf numFmtId="38" fontId="3" fillId="0" borderId="52" xfId="5" applyFont="1" applyFill="1" applyBorder="1" applyAlignment="1">
      <alignment vertical="center"/>
    </xf>
    <xf numFmtId="38" fontId="3" fillId="0" borderId="49" xfId="5" applyFont="1" applyFill="1" applyBorder="1" applyAlignment="1">
      <alignment vertical="center"/>
    </xf>
    <xf numFmtId="0" fontId="3" fillId="0" borderId="0" xfId="2" applyFill="1" applyAlignment="1">
      <alignment vertical="center"/>
    </xf>
    <xf numFmtId="0" fontId="13" fillId="0" borderId="29" xfId="3" applyFont="1" applyFill="1" applyBorder="1" applyAlignment="1">
      <alignment horizontal="center" vertical="center"/>
    </xf>
    <xf numFmtId="0" fontId="13" fillId="0" borderId="24" xfId="3" applyFont="1" applyFill="1" applyBorder="1" applyAlignment="1">
      <alignment horizontal="center" vertical="center"/>
    </xf>
    <xf numFmtId="0" fontId="15" fillId="0" borderId="4" xfId="3" applyFont="1" applyFill="1" applyBorder="1" applyAlignment="1">
      <alignment horizontal="center" vertical="center"/>
    </xf>
    <xf numFmtId="0" fontId="15" fillId="0" borderId="16" xfId="3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horizontal="center" vertical="center" wrapText="1"/>
    </xf>
    <xf numFmtId="0" fontId="15" fillId="0" borderId="23" xfId="3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right" vertical="center"/>
    </xf>
    <xf numFmtId="176" fontId="15" fillId="0" borderId="28" xfId="3" applyNumberFormat="1" applyFont="1" applyFill="1" applyBorder="1" applyAlignment="1">
      <alignment horizontal="center" vertical="center" wrapText="1"/>
    </xf>
    <xf numFmtId="176" fontId="15" fillId="0" borderId="23" xfId="3" applyNumberFormat="1" applyFont="1" applyFill="1" applyBorder="1" applyAlignment="1">
      <alignment horizontal="center" vertical="center" wrapText="1"/>
    </xf>
    <xf numFmtId="0" fontId="15" fillId="0" borderId="27" xfId="3" applyFont="1" applyFill="1" applyBorder="1" applyAlignment="1">
      <alignment horizontal="center" vertical="center" shrinkToFit="1"/>
    </xf>
    <xf numFmtId="0" fontId="15" fillId="0" borderId="26" xfId="3" applyFont="1" applyFill="1" applyBorder="1" applyAlignment="1">
      <alignment horizontal="center" vertical="center" shrinkToFit="1"/>
    </xf>
    <xf numFmtId="0" fontId="17" fillId="0" borderId="35" xfId="3" applyFont="1" applyFill="1" applyBorder="1" applyAlignment="1">
      <alignment horizontal="center" vertical="center" wrapText="1"/>
    </xf>
    <xf numFmtId="0" fontId="17" fillId="0" borderId="5" xfId="3" applyFont="1" applyFill="1" applyBorder="1" applyAlignment="1">
      <alignment horizontal="center" vertical="center" wrapText="1"/>
    </xf>
    <xf numFmtId="0" fontId="17" fillId="0" borderId="13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horizontal="center" vertical="center" shrinkToFit="1"/>
    </xf>
    <xf numFmtId="0" fontId="14" fillId="0" borderId="32" xfId="3" applyFont="1" applyFill="1" applyBorder="1" applyAlignment="1">
      <alignment horizontal="center" vertical="center" shrinkToFit="1"/>
    </xf>
    <xf numFmtId="0" fontId="12" fillId="0" borderId="0" xfId="3" applyFont="1" applyBorder="1" applyAlignment="1">
      <alignment horizontal="center" vertical="center" wrapText="1"/>
    </xf>
    <xf numFmtId="0" fontId="17" fillId="0" borderId="3" xfId="3" applyFont="1" applyFill="1" applyBorder="1" applyAlignment="1">
      <alignment horizontal="center" vertical="center"/>
    </xf>
    <xf numFmtId="0" fontId="17" fillId="0" borderId="20" xfId="3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right" vertical="center"/>
    </xf>
    <xf numFmtId="0" fontId="3" fillId="0" borderId="9" xfId="2" applyFill="1" applyBorder="1" applyAlignment="1">
      <alignment horizontal="center" vertical="center"/>
    </xf>
    <xf numFmtId="0" fontId="3" fillId="0" borderId="3" xfId="2" applyFill="1" applyBorder="1" applyAlignment="1">
      <alignment horizontal="center" vertical="center" shrinkToFit="1"/>
    </xf>
    <xf numFmtId="0" fontId="3" fillId="0" borderId="1" xfId="2" applyFill="1" applyBorder="1" applyAlignment="1">
      <alignment horizontal="center" vertical="center" shrinkToFit="1"/>
    </xf>
    <xf numFmtId="0" fontId="3" fillId="0" borderId="24" xfId="2" applyFill="1" applyBorder="1" applyAlignment="1">
      <alignment horizontal="center" vertical="center" shrinkToFit="1"/>
    </xf>
    <xf numFmtId="0" fontId="3" fillId="0" borderId="51" xfId="2" applyFill="1" applyBorder="1" applyAlignment="1">
      <alignment horizontal="center" vertical="center" shrinkToFit="1"/>
    </xf>
    <xf numFmtId="0" fontId="3" fillId="0" borderId="54" xfId="2" applyFill="1" applyBorder="1" applyAlignment="1">
      <alignment horizontal="center" vertical="center"/>
    </xf>
    <xf numFmtId="0" fontId="3" fillId="0" borderId="38" xfId="2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9" fillId="0" borderId="1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right"/>
    </xf>
    <xf numFmtId="0" fontId="6" fillId="0" borderId="37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</cellXfs>
  <cellStyles count="6">
    <cellStyle name="桁区切り" xfId="1" builtinId="6"/>
    <cellStyle name="桁区切り 2" xfId="4"/>
    <cellStyle name="桁区切り 3" xfId="5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190500</xdr:colOff>
      <xdr:row>19</xdr:row>
      <xdr:rowOff>76200</xdr:rowOff>
    </xdr:from>
    <xdr:to>
      <xdr:col>15</xdr:col>
      <xdr:colOff>504825</xdr:colOff>
      <xdr:row>22</xdr:row>
      <xdr:rowOff>133350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>
          <a:off x="10477500" y="3333750"/>
          <a:ext cx="3143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vert="vert" wrap="square" lIns="91440" tIns="45720" rIns="91440" bIns="45720" anchor="b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運輸－４０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no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4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10.375" style="10" customWidth="1"/>
    <col min="2" max="4" width="8.625" style="10" customWidth="1"/>
    <col min="5" max="5" width="8.75" style="10" customWidth="1"/>
    <col min="6" max="7" width="8.625" style="10" customWidth="1"/>
    <col min="8" max="8" width="8.75" style="10" customWidth="1"/>
    <col min="9" max="10" width="8.625" style="10" customWidth="1"/>
    <col min="11" max="11" width="8.75" style="10" customWidth="1"/>
    <col min="12" max="14" width="8.625" style="10" customWidth="1"/>
    <col min="15" max="15" width="11.125" style="10" customWidth="1"/>
    <col min="16" max="16" width="7.875" style="10" customWidth="1"/>
    <col min="17" max="20" width="11.625" style="10" customWidth="1"/>
    <col min="21" max="16384" width="9" style="10"/>
  </cols>
  <sheetData>
    <row r="2" spans="1:20" ht="16.5" customHeight="1" x14ac:dyDescent="0.15"/>
    <row r="3" spans="1:20" ht="19.5" customHeight="1" thickBot="1" x14ac:dyDescent="0.2">
      <c r="A3" s="55" t="s">
        <v>54</v>
      </c>
      <c r="B3" s="31"/>
      <c r="C3" s="31"/>
      <c r="D3" s="31"/>
      <c r="E3" s="31"/>
      <c r="F3" s="54"/>
      <c r="G3" s="31"/>
      <c r="H3" s="31"/>
      <c r="I3" s="54"/>
      <c r="J3" s="31"/>
      <c r="K3" s="31"/>
      <c r="L3" s="108" t="s">
        <v>53</v>
      </c>
      <c r="M3" s="108"/>
      <c r="N3" s="108"/>
      <c r="O3" s="108"/>
      <c r="P3" s="121"/>
      <c r="Q3" s="118"/>
      <c r="R3" s="118"/>
      <c r="S3" s="118"/>
      <c r="T3" s="118"/>
    </row>
    <row r="4" spans="1:20" ht="29.25" customHeight="1" x14ac:dyDescent="0.15">
      <c r="A4" s="119" t="s">
        <v>33</v>
      </c>
      <c r="B4" s="113" t="s">
        <v>52</v>
      </c>
      <c r="C4" s="114"/>
      <c r="D4" s="114"/>
      <c r="E4" s="115"/>
      <c r="F4" s="113" t="s">
        <v>51</v>
      </c>
      <c r="G4" s="114"/>
      <c r="H4" s="115"/>
      <c r="I4" s="113" t="s">
        <v>50</v>
      </c>
      <c r="J4" s="114"/>
      <c r="K4" s="115"/>
      <c r="L4" s="113" t="s">
        <v>49</v>
      </c>
      <c r="M4" s="114"/>
      <c r="N4" s="115"/>
      <c r="O4" s="116" t="s">
        <v>48</v>
      </c>
      <c r="P4" s="121"/>
      <c r="Q4" s="118"/>
      <c r="R4" s="118"/>
      <c r="S4" s="118"/>
      <c r="T4" s="118"/>
    </row>
    <row r="5" spans="1:20" ht="29.25" customHeight="1" x14ac:dyDescent="0.15">
      <c r="A5" s="120"/>
      <c r="B5" s="50" t="s">
        <v>46</v>
      </c>
      <c r="C5" s="50" t="s">
        <v>45</v>
      </c>
      <c r="D5" s="53" t="s">
        <v>47</v>
      </c>
      <c r="E5" s="50" t="s">
        <v>42</v>
      </c>
      <c r="F5" s="50" t="s">
        <v>46</v>
      </c>
      <c r="G5" s="52" t="s">
        <v>45</v>
      </c>
      <c r="H5" s="51" t="s">
        <v>42</v>
      </c>
      <c r="I5" s="50" t="s">
        <v>46</v>
      </c>
      <c r="J5" s="52" t="s">
        <v>45</v>
      </c>
      <c r="K5" s="51" t="s">
        <v>42</v>
      </c>
      <c r="L5" s="50" t="s">
        <v>44</v>
      </c>
      <c r="M5" s="49" t="s">
        <v>43</v>
      </c>
      <c r="N5" s="49" t="s">
        <v>42</v>
      </c>
      <c r="O5" s="117"/>
      <c r="P5" s="121"/>
      <c r="Q5" s="118"/>
      <c r="R5" s="118"/>
      <c r="S5" s="118"/>
      <c r="T5" s="118"/>
    </row>
    <row r="6" spans="1:20" s="32" customFormat="1" ht="36.75" customHeight="1" x14ac:dyDescent="0.15">
      <c r="A6" s="45" t="s">
        <v>41</v>
      </c>
      <c r="B6" s="24">
        <v>3594</v>
      </c>
      <c r="C6" s="24">
        <v>5671</v>
      </c>
      <c r="D6" s="24">
        <v>323</v>
      </c>
      <c r="E6" s="24">
        <f>SUM(B6:D6)</f>
        <v>9588</v>
      </c>
      <c r="F6" s="24">
        <v>18</v>
      </c>
      <c r="G6" s="24">
        <v>130</v>
      </c>
      <c r="H6" s="44">
        <f>SUM(F6:G6)</f>
        <v>148</v>
      </c>
      <c r="I6" s="24">
        <v>30067</v>
      </c>
      <c r="J6" s="24">
        <v>40442</v>
      </c>
      <c r="K6" s="44">
        <f>SUM(I6:J6)</f>
        <v>70509</v>
      </c>
      <c r="L6" s="24">
        <v>1352</v>
      </c>
      <c r="M6" s="44">
        <v>425</v>
      </c>
      <c r="N6" s="44">
        <f>SUM(L6:M6)</f>
        <v>1777</v>
      </c>
      <c r="O6" s="43">
        <f>E6+H6+K6+N6</f>
        <v>82022</v>
      </c>
      <c r="P6" s="34"/>
      <c r="Q6" s="33"/>
      <c r="R6" s="33"/>
      <c r="S6" s="33"/>
      <c r="T6" s="33"/>
    </row>
    <row r="7" spans="1:20" s="32" customFormat="1" ht="36.75" customHeight="1" x14ac:dyDescent="0.15">
      <c r="A7" s="45" t="s">
        <v>40</v>
      </c>
      <c r="B7" s="48">
        <v>3609</v>
      </c>
      <c r="C7" s="48">
        <v>5657</v>
      </c>
      <c r="D7" s="48">
        <v>313</v>
      </c>
      <c r="E7" s="24">
        <f>SUM(B7:D7)</f>
        <v>9579</v>
      </c>
      <c r="F7" s="48">
        <v>19</v>
      </c>
      <c r="G7" s="48">
        <v>125</v>
      </c>
      <c r="H7" s="44">
        <f>SUM(F7:G7)</f>
        <v>144</v>
      </c>
      <c r="I7" s="48">
        <v>30248</v>
      </c>
      <c r="J7" s="48">
        <v>39582</v>
      </c>
      <c r="K7" s="44">
        <f>SUM(I7:J7)</f>
        <v>69830</v>
      </c>
      <c r="L7" s="48">
        <v>1362</v>
      </c>
      <c r="M7" s="47">
        <v>421</v>
      </c>
      <c r="N7" s="44">
        <f>SUM(L7:M7)</f>
        <v>1783</v>
      </c>
      <c r="O7" s="43">
        <f>E7+H7+K7+N7</f>
        <v>81336</v>
      </c>
      <c r="P7" s="34"/>
      <c r="Q7" s="33"/>
      <c r="R7" s="33"/>
      <c r="S7" s="33"/>
      <c r="T7" s="33"/>
    </row>
    <row r="8" spans="1:20" ht="36.75" customHeight="1" x14ac:dyDescent="0.15">
      <c r="A8" s="45" t="s">
        <v>39</v>
      </c>
      <c r="B8" s="27">
        <v>3656</v>
      </c>
      <c r="C8" s="27">
        <v>5739</v>
      </c>
      <c r="D8" s="27">
        <v>311</v>
      </c>
      <c r="E8" s="24">
        <f>SUM(B8:D8)</f>
        <v>9706</v>
      </c>
      <c r="F8" s="27">
        <v>20</v>
      </c>
      <c r="G8" s="27">
        <v>126</v>
      </c>
      <c r="H8" s="44">
        <f>SUM(F8:G8)</f>
        <v>146</v>
      </c>
      <c r="I8" s="27">
        <v>30846</v>
      </c>
      <c r="J8" s="27">
        <v>39208</v>
      </c>
      <c r="K8" s="44">
        <f>SUM(I8:J8)</f>
        <v>70054</v>
      </c>
      <c r="L8" s="27">
        <v>1352</v>
      </c>
      <c r="M8" s="46">
        <v>421</v>
      </c>
      <c r="N8" s="44">
        <f>SUM(L8:M8)</f>
        <v>1773</v>
      </c>
      <c r="O8" s="43">
        <f>E8+H8+K8+N8</f>
        <v>81679</v>
      </c>
      <c r="P8" s="14"/>
      <c r="Q8" s="37"/>
      <c r="R8" s="37"/>
      <c r="S8" s="37"/>
      <c r="T8" s="37"/>
    </row>
    <row r="9" spans="1:20" ht="36.75" customHeight="1" x14ac:dyDescent="0.15">
      <c r="A9" s="45" t="s">
        <v>38</v>
      </c>
      <c r="B9" s="24">
        <v>3702</v>
      </c>
      <c r="C9" s="24">
        <v>5763</v>
      </c>
      <c r="D9" s="24">
        <v>311</v>
      </c>
      <c r="E9" s="24">
        <f>SUM(B9:D9)</f>
        <v>9776</v>
      </c>
      <c r="F9" s="24">
        <v>30</v>
      </c>
      <c r="G9" s="24">
        <v>118</v>
      </c>
      <c r="H9" s="44">
        <f>SUM(F9:G9)</f>
        <v>148</v>
      </c>
      <c r="I9" s="24">
        <v>31640</v>
      </c>
      <c r="J9" s="24">
        <v>38904</v>
      </c>
      <c r="K9" s="44">
        <f>SUM(I9:J9)</f>
        <v>70544</v>
      </c>
      <c r="L9" s="24">
        <v>1393</v>
      </c>
      <c r="M9" s="44">
        <v>422</v>
      </c>
      <c r="N9" s="44">
        <f>SUM(L9:M9)</f>
        <v>1815</v>
      </c>
      <c r="O9" s="43">
        <f>E9+H9+K9+N9</f>
        <v>82283</v>
      </c>
      <c r="P9" s="14"/>
      <c r="Q9" s="37"/>
      <c r="R9" s="37"/>
      <c r="S9" s="37"/>
      <c r="T9" s="37"/>
    </row>
    <row r="10" spans="1:20" ht="36.75" customHeight="1" thickBot="1" x14ac:dyDescent="0.2">
      <c r="A10" s="42" t="s">
        <v>37</v>
      </c>
      <c r="B10" s="20">
        <v>3799</v>
      </c>
      <c r="C10" s="20">
        <v>5719</v>
      </c>
      <c r="D10" s="20">
        <v>318</v>
      </c>
      <c r="E10" s="41">
        <f>SUM(B10:D10)</f>
        <v>9836</v>
      </c>
      <c r="F10" s="20">
        <v>33</v>
      </c>
      <c r="G10" s="20">
        <v>122</v>
      </c>
      <c r="H10" s="39">
        <f>SUM(F10:G10)</f>
        <v>155</v>
      </c>
      <c r="I10" s="20">
        <v>32689</v>
      </c>
      <c r="J10" s="20">
        <v>38341</v>
      </c>
      <c r="K10" s="39">
        <f>SUM(I10:J10)</f>
        <v>71030</v>
      </c>
      <c r="L10" s="20">
        <v>1416</v>
      </c>
      <c r="M10" s="40">
        <v>417</v>
      </c>
      <c r="N10" s="39">
        <f>SUM(L10:M10)</f>
        <v>1833</v>
      </c>
      <c r="O10" s="38">
        <f>E10+H10+K10+N10</f>
        <v>82854</v>
      </c>
      <c r="P10" s="14"/>
      <c r="Q10" s="37"/>
      <c r="R10" s="37"/>
      <c r="S10" s="37"/>
      <c r="T10" s="37"/>
    </row>
    <row r="11" spans="1:20" s="32" customFormat="1" ht="25.5" customHeight="1" x14ac:dyDescent="0.1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 t="s">
        <v>36</v>
      </c>
      <c r="N11" s="13"/>
      <c r="O11" s="13"/>
      <c r="P11" s="34"/>
      <c r="Q11" s="33"/>
      <c r="R11" s="33"/>
      <c r="S11" s="33"/>
      <c r="T11" s="33"/>
    </row>
    <row r="12" spans="1:20" s="32" customFormat="1" ht="25.5" customHeight="1" x14ac:dyDescent="0.1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34"/>
      <c r="Q12" s="33"/>
      <c r="R12" s="33"/>
      <c r="S12" s="33"/>
      <c r="T12" s="33"/>
    </row>
    <row r="13" spans="1:20" s="32" customFormat="1" ht="25.5" customHeight="1" thickBot="1" x14ac:dyDescent="0.2">
      <c r="A13" s="36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M13" s="108" t="s">
        <v>34</v>
      </c>
      <c r="N13" s="108"/>
      <c r="O13" s="108"/>
      <c r="P13" s="34"/>
      <c r="Q13" s="33"/>
      <c r="R13" s="33"/>
      <c r="S13" s="33"/>
      <c r="T13" s="33"/>
    </row>
    <row r="14" spans="1:20" s="12" customFormat="1" ht="20.25" customHeight="1" x14ac:dyDescent="0.15">
      <c r="A14" s="102" t="s">
        <v>33</v>
      </c>
      <c r="B14" s="106" t="s">
        <v>32</v>
      </c>
      <c r="C14" s="106" t="s">
        <v>31</v>
      </c>
      <c r="D14" s="106" t="s">
        <v>30</v>
      </c>
      <c r="E14" s="106" t="s">
        <v>29</v>
      </c>
      <c r="F14" s="106" t="s">
        <v>28</v>
      </c>
      <c r="G14" s="106" t="s">
        <v>27</v>
      </c>
      <c r="H14" s="106" t="s">
        <v>26</v>
      </c>
      <c r="I14" s="106" t="s">
        <v>25</v>
      </c>
      <c r="J14" s="106" t="s">
        <v>24</v>
      </c>
      <c r="K14" s="106" t="s">
        <v>23</v>
      </c>
      <c r="L14" s="106" t="s">
        <v>22</v>
      </c>
      <c r="M14" s="109" t="s">
        <v>21</v>
      </c>
      <c r="N14" s="111" t="s">
        <v>20</v>
      </c>
      <c r="O14" s="104" t="s">
        <v>19</v>
      </c>
    </row>
    <row r="15" spans="1:20" s="12" customFormat="1" ht="20.25" customHeight="1" x14ac:dyDescent="0.15">
      <c r="A15" s="103"/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10"/>
      <c r="N15" s="112"/>
      <c r="O15" s="105"/>
      <c r="P15" s="31"/>
      <c r="Q15" s="30"/>
      <c r="R15" s="29"/>
      <c r="S15" s="14"/>
    </row>
    <row r="16" spans="1:20" s="12" customFormat="1" ht="36.75" customHeight="1" x14ac:dyDescent="0.15">
      <c r="A16" s="28" t="s">
        <v>18</v>
      </c>
      <c r="B16" s="27">
        <v>7620</v>
      </c>
      <c r="C16" s="27">
        <v>1087</v>
      </c>
      <c r="D16" s="27">
        <v>899</v>
      </c>
      <c r="E16" s="27">
        <v>2315</v>
      </c>
      <c r="F16" s="27">
        <v>2</v>
      </c>
      <c r="G16" s="27">
        <v>2</v>
      </c>
      <c r="H16" s="27">
        <v>37238</v>
      </c>
      <c r="I16" s="27">
        <v>260</v>
      </c>
      <c r="J16" s="27">
        <v>12607</v>
      </c>
      <c r="K16" s="27">
        <v>2683</v>
      </c>
      <c r="L16" s="27">
        <v>429</v>
      </c>
      <c r="M16" s="27">
        <v>3036</v>
      </c>
      <c r="N16" s="26">
        <v>197</v>
      </c>
      <c r="O16" s="22">
        <f>SUM(B16:N16)</f>
        <v>68375</v>
      </c>
      <c r="P16" s="17"/>
      <c r="Q16" s="16"/>
      <c r="R16" s="15"/>
      <c r="S16" s="14"/>
    </row>
    <row r="17" spans="1:19" s="12" customFormat="1" ht="36.75" customHeight="1" x14ac:dyDescent="0.15">
      <c r="A17" s="28" t="s">
        <v>17</v>
      </c>
      <c r="B17" s="27">
        <v>7432</v>
      </c>
      <c r="C17" s="27">
        <v>1199</v>
      </c>
      <c r="D17" s="27">
        <v>891</v>
      </c>
      <c r="E17" s="27">
        <v>2412</v>
      </c>
      <c r="F17" s="27">
        <v>2</v>
      </c>
      <c r="G17" s="27">
        <v>3</v>
      </c>
      <c r="H17" s="27">
        <v>38781</v>
      </c>
      <c r="I17" s="27">
        <v>272</v>
      </c>
      <c r="J17" s="27">
        <v>12427</v>
      </c>
      <c r="K17" s="27">
        <v>2710</v>
      </c>
      <c r="L17" s="27">
        <v>419</v>
      </c>
      <c r="M17" s="27">
        <v>3099</v>
      </c>
      <c r="N17" s="26">
        <v>189</v>
      </c>
      <c r="O17" s="22">
        <f>SUM(B17:N17)</f>
        <v>69836</v>
      </c>
      <c r="P17" s="17"/>
      <c r="Q17" s="16"/>
      <c r="R17" s="15"/>
      <c r="S17" s="14"/>
    </row>
    <row r="18" spans="1:19" s="12" customFormat="1" ht="36.75" customHeight="1" x14ac:dyDescent="0.15">
      <c r="A18" s="28" t="s">
        <v>16</v>
      </c>
      <c r="B18" s="27">
        <v>7173</v>
      </c>
      <c r="C18" s="27">
        <v>1262</v>
      </c>
      <c r="D18" s="27">
        <v>886</v>
      </c>
      <c r="E18" s="27">
        <v>2366</v>
      </c>
      <c r="F18" s="27">
        <v>2</v>
      </c>
      <c r="G18" s="27">
        <v>4</v>
      </c>
      <c r="H18" s="27">
        <v>40256</v>
      </c>
      <c r="I18" s="27">
        <v>278</v>
      </c>
      <c r="J18" s="27">
        <v>12285</v>
      </c>
      <c r="K18" s="27">
        <v>2708</v>
      </c>
      <c r="L18" s="27">
        <v>419</v>
      </c>
      <c r="M18" s="27">
        <v>3125</v>
      </c>
      <c r="N18" s="26">
        <v>184</v>
      </c>
      <c r="O18" s="22">
        <f>SUM(B18:N18)</f>
        <v>70948</v>
      </c>
      <c r="P18" s="17"/>
      <c r="Q18" s="16"/>
      <c r="R18" s="15"/>
      <c r="S18" s="14"/>
    </row>
    <row r="19" spans="1:19" s="12" customFormat="1" ht="36.75" customHeight="1" x14ac:dyDescent="0.15">
      <c r="A19" s="25" t="s">
        <v>15</v>
      </c>
      <c r="B19" s="24">
        <v>6918</v>
      </c>
      <c r="C19" s="24">
        <v>1289</v>
      </c>
      <c r="D19" s="24">
        <v>889</v>
      </c>
      <c r="E19" s="24">
        <v>2311</v>
      </c>
      <c r="F19" s="24">
        <v>2</v>
      </c>
      <c r="G19" s="24">
        <v>3</v>
      </c>
      <c r="H19" s="24">
        <v>41021</v>
      </c>
      <c r="I19" s="24">
        <v>275</v>
      </c>
      <c r="J19" s="24">
        <v>12101</v>
      </c>
      <c r="K19" s="24">
        <v>2731</v>
      </c>
      <c r="L19" s="24">
        <v>426</v>
      </c>
      <c r="M19" s="24">
        <v>3184</v>
      </c>
      <c r="N19" s="23">
        <v>173</v>
      </c>
      <c r="O19" s="22">
        <f>SUM(B19:N19)</f>
        <v>71323</v>
      </c>
      <c r="P19" s="17"/>
      <c r="Q19" s="16"/>
      <c r="R19" s="15"/>
      <c r="S19" s="14"/>
    </row>
    <row r="20" spans="1:19" s="12" customFormat="1" ht="36.75" customHeight="1" thickBot="1" x14ac:dyDescent="0.2">
      <c r="A20" s="21" t="s">
        <v>14</v>
      </c>
      <c r="B20" s="20">
        <v>6626</v>
      </c>
      <c r="C20" s="20">
        <v>1321</v>
      </c>
      <c r="D20" s="20">
        <v>865</v>
      </c>
      <c r="E20" s="20">
        <v>2301</v>
      </c>
      <c r="F20" s="20">
        <v>2</v>
      </c>
      <c r="G20" s="20">
        <v>3</v>
      </c>
      <c r="H20" s="20">
        <v>41632</v>
      </c>
      <c r="I20" s="20">
        <v>274</v>
      </c>
      <c r="J20" s="20">
        <v>11967</v>
      </c>
      <c r="K20" s="20">
        <v>2718</v>
      </c>
      <c r="L20" s="20">
        <v>422</v>
      </c>
      <c r="M20" s="20">
        <v>3196</v>
      </c>
      <c r="N20" s="19">
        <v>167</v>
      </c>
      <c r="O20" s="18">
        <f>SUM(B20:N20)</f>
        <v>71494</v>
      </c>
      <c r="P20" s="17"/>
      <c r="Q20" s="16"/>
      <c r="R20" s="15"/>
      <c r="S20" s="14"/>
    </row>
    <row r="21" spans="1:19" ht="18" customHeight="1" x14ac:dyDescent="0.15">
      <c r="M21" s="13" t="s">
        <v>13</v>
      </c>
    </row>
    <row r="22" spans="1:19" ht="18" customHeight="1" x14ac:dyDescent="0.1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9" ht="18" customHeight="1" x14ac:dyDescent="0.15">
      <c r="B23" s="11"/>
      <c r="C23" s="11"/>
      <c r="D23" s="11"/>
      <c r="E23" s="11"/>
      <c r="F23" s="11"/>
      <c r="G23" s="11"/>
      <c r="I23" s="11"/>
      <c r="J23" s="11"/>
    </row>
    <row r="24" spans="1:19" ht="18" customHeight="1" x14ac:dyDescent="0.15">
      <c r="B24" s="11"/>
      <c r="C24" s="11"/>
      <c r="D24" s="11"/>
      <c r="E24" s="11"/>
      <c r="F24" s="11"/>
      <c r="G24" s="11"/>
      <c r="I24" s="11"/>
      <c r="J24" s="11"/>
    </row>
    <row r="25" spans="1:19" ht="18" customHeight="1" x14ac:dyDescent="0.15">
      <c r="B25" s="11"/>
      <c r="C25" s="11"/>
      <c r="D25" s="11"/>
      <c r="E25" s="11"/>
      <c r="F25" s="11"/>
      <c r="G25" s="11"/>
      <c r="I25" s="11"/>
      <c r="J25" s="11"/>
    </row>
    <row r="26" spans="1:19" ht="18" customHeight="1" x14ac:dyDescent="0.15">
      <c r="B26" s="11"/>
      <c r="C26" s="11"/>
      <c r="D26" s="11"/>
      <c r="E26" s="11"/>
      <c r="F26" s="11"/>
      <c r="G26" s="11"/>
      <c r="I26" s="11"/>
      <c r="J26" s="11"/>
    </row>
    <row r="27" spans="1:19" ht="18" customHeight="1" x14ac:dyDescent="0.15">
      <c r="B27" s="11"/>
      <c r="C27" s="11"/>
      <c r="D27" s="11"/>
      <c r="E27" s="11"/>
      <c r="F27" s="11"/>
      <c r="G27" s="11"/>
      <c r="I27" s="11"/>
      <c r="J27" s="11"/>
    </row>
    <row r="28" spans="1:19" ht="18" customHeight="1" x14ac:dyDescent="0.15">
      <c r="B28" s="11"/>
      <c r="C28" s="11"/>
      <c r="D28" s="11"/>
      <c r="E28" s="11"/>
      <c r="F28" s="11"/>
      <c r="G28" s="11"/>
      <c r="I28" s="11"/>
      <c r="J28" s="11"/>
    </row>
    <row r="29" spans="1:19" ht="18" customHeight="1" x14ac:dyDescent="0.15">
      <c r="B29" s="11"/>
      <c r="C29" s="11"/>
      <c r="D29" s="11"/>
      <c r="E29" s="11"/>
      <c r="F29" s="11"/>
      <c r="G29" s="11"/>
      <c r="I29" s="11"/>
      <c r="J29" s="11"/>
    </row>
    <row r="30" spans="1:19" ht="18" customHeight="1" x14ac:dyDescent="0.15">
      <c r="B30" s="11"/>
      <c r="C30" s="11"/>
      <c r="D30" s="11"/>
      <c r="E30" s="11"/>
      <c r="F30" s="11"/>
      <c r="G30" s="11"/>
      <c r="I30" s="11"/>
      <c r="J30" s="11"/>
    </row>
    <row r="31" spans="1:19" ht="18" customHeight="1" x14ac:dyDescent="0.15">
      <c r="B31" s="11"/>
      <c r="C31" s="11"/>
      <c r="D31" s="11"/>
      <c r="E31" s="11"/>
      <c r="F31" s="11"/>
      <c r="G31" s="11"/>
      <c r="I31" s="11"/>
      <c r="J31" s="11"/>
    </row>
    <row r="32" spans="1:19" ht="18" customHeight="1" x14ac:dyDescent="0.15">
      <c r="B32" s="11"/>
      <c r="C32" s="11"/>
      <c r="D32" s="11"/>
      <c r="E32" s="11"/>
      <c r="F32" s="11"/>
      <c r="G32" s="11"/>
      <c r="I32" s="11"/>
      <c r="J32" s="11"/>
    </row>
    <row r="33" spans="1:17" ht="18" customHeight="1" x14ac:dyDescent="0.15"/>
    <row r="34" spans="1:17" ht="18" customHeight="1" x14ac:dyDescent="0.15">
      <c r="B34" s="11"/>
      <c r="C34" s="11"/>
      <c r="D34" s="11"/>
      <c r="E34" s="11"/>
      <c r="F34" s="11"/>
      <c r="G34" s="11"/>
      <c r="I34" s="11"/>
      <c r="J34" s="11"/>
    </row>
    <row r="35" spans="1:17" ht="18" customHeight="1" x14ac:dyDescent="0.15">
      <c r="B35" s="11"/>
      <c r="C35" s="11"/>
      <c r="D35" s="11"/>
      <c r="E35" s="11"/>
      <c r="F35" s="11"/>
      <c r="I35" s="11"/>
    </row>
    <row r="36" spans="1:17" ht="18" customHeight="1" x14ac:dyDescent="0.15"/>
    <row r="37" spans="1:17" ht="18" customHeight="1" x14ac:dyDescent="0.15">
      <c r="B37" s="11"/>
      <c r="C37" s="11"/>
      <c r="D37" s="11"/>
      <c r="E37" s="11"/>
      <c r="F37" s="11"/>
      <c r="G37" s="11"/>
      <c r="I37" s="11"/>
      <c r="J37" s="11"/>
    </row>
    <row r="38" spans="1:17" ht="18" customHeight="1" x14ac:dyDescent="0.15"/>
    <row r="39" spans="1:17" ht="18" customHeight="1" x14ac:dyDescent="0.15"/>
    <row r="40" spans="1:17" ht="18" customHeight="1" x14ac:dyDescent="0.15">
      <c r="B40" s="11"/>
      <c r="C40" s="11"/>
      <c r="D40" s="11"/>
      <c r="E40" s="11"/>
      <c r="F40" s="11"/>
      <c r="I40" s="11"/>
    </row>
    <row r="41" spans="1:17" ht="18" customHeight="1" x14ac:dyDescent="0.15">
      <c r="B41" s="11"/>
      <c r="C41" s="11"/>
      <c r="D41" s="11"/>
      <c r="E41" s="11"/>
      <c r="F41" s="11"/>
      <c r="I41" s="11"/>
    </row>
    <row r="42" spans="1:17" ht="18" customHeight="1" x14ac:dyDescent="0.15">
      <c r="A42" s="12"/>
      <c r="B42" s="12"/>
      <c r="C42" s="12"/>
      <c r="D42" s="12"/>
      <c r="E42" s="12"/>
      <c r="F42" s="12"/>
      <c r="G42" s="12"/>
      <c r="I42" s="12"/>
      <c r="J42" s="12"/>
      <c r="O42" s="11"/>
      <c r="P42" s="11"/>
      <c r="Q42" s="11"/>
    </row>
    <row r="43" spans="1:17" ht="18" customHeight="1" x14ac:dyDescent="0.15">
      <c r="A43" s="12"/>
      <c r="B43" s="12"/>
      <c r="C43" s="12"/>
      <c r="D43" s="12"/>
      <c r="E43" s="12"/>
      <c r="F43" s="12"/>
      <c r="G43" s="12"/>
      <c r="I43" s="12"/>
      <c r="J43" s="12"/>
      <c r="O43" s="11"/>
      <c r="P43" s="11"/>
      <c r="Q43" s="11"/>
    </row>
    <row r="44" spans="1:17" ht="18" customHeight="1" x14ac:dyDescent="0.15">
      <c r="A44" s="12"/>
      <c r="B44" s="12"/>
      <c r="C44" s="12"/>
      <c r="D44" s="12"/>
      <c r="E44" s="12"/>
      <c r="F44" s="12"/>
      <c r="G44" s="12"/>
      <c r="I44" s="12"/>
      <c r="J44" s="12"/>
      <c r="O44" s="11"/>
      <c r="P44" s="11"/>
      <c r="Q44" s="11"/>
    </row>
    <row r="45" spans="1:17" ht="18" customHeight="1" x14ac:dyDescent="0.15">
      <c r="A45" s="12"/>
      <c r="B45" s="12"/>
      <c r="C45" s="12"/>
      <c r="D45" s="12"/>
      <c r="E45" s="12"/>
      <c r="F45" s="12"/>
      <c r="G45" s="12"/>
      <c r="I45" s="12"/>
      <c r="J45" s="12"/>
      <c r="O45" s="11"/>
      <c r="P45" s="11"/>
      <c r="Q45" s="11"/>
    </row>
    <row r="46" spans="1:17" ht="18" customHeight="1" x14ac:dyDescent="0.15">
      <c r="A46" s="12"/>
      <c r="B46" s="12"/>
      <c r="C46" s="12"/>
      <c r="D46" s="12"/>
      <c r="E46" s="12"/>
      <c r="F46" s="12"/>
      <c r="G46" s="12"/>
      <c r="I46" s="12"/>
      <c r="J46" s="12"/>
      <c r="O46" s="11"/>
      <c r="P46" s="11"/>
      <c r="Q46" s="11"/>
    </row>
    <row r="47" spans="1:17" ht="18" customHeight="1" x14ac:dyDescent="0.15">
      <c r="A47" s="12"/>
      <c r="B47" s="12"/>
      <c r="C47" s="12"/>
      <c r="D47" s="12"/>
      <c r="E47" s="12"/>
      <c r="F47" s="12"/>
      <c r="G47" s="12"/>
      <c r="I47" s="12"/>
      <c r="J47" s="12"/>
      <c r="O47" s="11"/>
      <c r="P47" s="11"/>
      <c r="Q47" s="11"/>
    </row>
    <row r="48" spans="1:17" ht="18" customHeight="1" x14ac:dyDescent="0.15">
      <c r="A48" s="12"/>
      <c r="B48" s="12"/>
      <c r="C48" s="12"/>
      <c r="D48" s="12"/>
      <c r="E48" s="12"/>
      <c r="F48" s="12"/>
      <c r="G48" s="12"/>
      <c r="I48" s="12"/>
      <c r="J48" s="12"/>
      <c r="O48" s="11"/>
      <c r="P48" s="11"/>
      <c r="Q48" s="11"/>
    </row>
    <row r="49" spans="15:17" ht="18" customHeight="1" x14ac:dyDescent="0.15">
      <c r="O49" s="11"/>
      <c r="P49" s="11"/>
      <c r="Q49" s="11"/>
    </row>
    <row r="50" spans="15:17" ht="18" customHeight="1" x14ac:dyDescent="0.15"/>
    <row r="51" spans="15:17" x14ac:dyDescent="0.15">
      <c r="O51" s="11"/>
      <c r="P51" s="11"/>
      <c r="Q51" s="11"/>
    </row>
    <row r="52" spans="15:17" x14ac:dyDescent="0.15">
      <c r="O52" s="11"/>
      <c r="P52" s="11"/>
    </row>
    <row r="54" spans="15:17" x14ac:dyDescent="0.15">
      <c r="O54" s="11"/>
      <c r="P54" s="11"/>
      <c r="Q54" s="11"/>
    </row>
  </sheetData>
  <mergeCells count="28">
    <mergeCell ref="S3:S5"/>
    <mergeCell ref="T3:T5"/>
    <mergeCell ref="L4:N4"/>
    <mergeCell ref="L3:O3"/>
    <mergeCell ref="A4:A5"/>
    <mergeCell ref="F4:H4"/>
    <mergeCell ref="P3:P5"/>
    <mergeCell ref="Q3:Q5"/>
    <mergeCell ref="R3:R5"/>
    <mergeCell ref="M13:O13"/>
    <mergeCell ref="L14:L15"/>
    <mergeCell ref="M14:M15"/>
    <mergeCell ref="N14:N15"/>
    <mergeCell ref="B4:E4"/>
    <mergeCell ref="I4:K4"/>
    <mergeCell ref="O4:O5"/>
    <mergeCell ref="A14:A15"/>
    <mergeCell ref="O14:O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</mergeCells>
  <phoneticPr fontId="2"/>
  <printOptions horizontalCentered="1"/>
  <pageMargins left="0.43307086614173229" right="0.11811023622047245" top="0.11811023622047245" bottom="0.23622047244094491" header="0.11811023622047245" footer="0.19685039370078741"/>
  <pageSetup paperSize="9" scale="98" orientation="landscape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C18" sqref="C18"/>
    </sheetView>
  </sheetViews>
  <sheetFormatPr defaultRowHeight="13.5" x14ac:dyDescent="0.15"/>
  <cols>
    <col min="1" max="1" width="11.625" style="71" customWidth="1"/>
    <col min="2" max="2" width="8.625" style="71" customWidth="1"/>
    <col min="3" max="7" width="12.25" style="71" customWidth="1"/>
    <col min="8" max="16384" width="9" style="71"/>
  </cols>
  <sheetData>
    <row r="1" spans="1:7" x14ac:dyDescent="0.15">
      <c r="C1" s="101"/>
      <c r="D1" s="101"/>
      <c r="E1" s="101"/>
      <c r="F1" s="101"/>
      <c r="G1" s="101"/>
    </row>
    <row r="2" spans="1:7" ht="14.25" thickBot="1" x14ac:dyDescent="0.2">
      <c r="A2" s="71" t="s">
        <v>102</v>
      </c>
      <c r="G2" s="93" t="s">
        <v>89</v>
      </c>
    </row>
    <row r="3" spans="1:7" ht="17.25" customHeight="1" thickBot="1" x14ac:dyDescent="0.2">
      <c r="A3" s="128" t="s">
        <v>88</v>
      </c>
      <c r="B3" s="129"/>
      <c r="C3" s="92" t="s">
        <v>87</v>
      </c>
      <c r="D3" s="91" t="s">
        <v>86</v>
      </c>
      <c r="E3" s="91" t="s">
        <v>85</v>
      </c>
      <c r="F3" s="92" t="s">
        <v>84</v>
      </c>
      <c r="G3" s="92" t="s">
        <v>83</v>
      </c>
    </row>
    <row r="4" spans="1:7" ht="17.25" customHeight="1" x14ac:dyDescent="0.15">
      <c r="A4" s="126" t="s">
        <v>101</v>
      </c>
      <c r="B4" s="89" t="s">
        <v>72</v>
      </c>
      <c r="C4" s="88">
        <v>1768141</v>
      </c>
      <c r="D4" s="87">
        <v>1740578</v>
      </c>
      <c r="E4" s="82">
        <v>1773496</v>
      </c>
      <c r="F4" s="99">
        <v>1796106</v>
      </c>
      <c r="G4" s="99">
        <v>1848511</v>
      </c>
    </row>
    <row r="5" spans="1:7" ht="17.25" customHeight="1" thickBot="1" x14ac:dyDescent="0.2">
      <c r="A5" s="127"/>
      <c r="B5" s="86" t="s">
        <v>73</v>
      </c>
      <c r="C5" s="78">
        <v>4891</v>
      </c>
      <c r="D5" s="77">
        <v>4814</v>
      </c>
      <c r="E5" s="78">
        <v>4902</v>
      </c>
      <c r="F5" s="97">
        <v>4968</v>
      </c>
      <c r="G5" s="97">
        <v>5113</v>
      </c>
    </row>
    <row r="6" spans="1:7" ht="17.25" customHeight="1" x14ac:dyDescent="0.15">
      <c r="A6" s="124" t="s">
        <v>100</v>
      </c>
      <c r="B6" s="83" t="s">
        <v>72</v>
      </c>
      <c r="C6" s="82">
        <v>541748</v>
      </c>
      <c r="D6" s="81">
        <v>529863</v>
      </c>
      <c r="E6" s="82">
        <v>547358</v>
      </c>
      <c r="F6" s="98">
        <v>563826</v>
      </c>
      <c r="G6" s="98">
        <v>577574</v>
      </c>
    </row>
    <row r="7" spans="1:7" ht="17.25" customHeight="1" thickBot="1" x14ac:dyDescent="0.2">
      <c r="A7" s="125"/>
      <c r="B7" s="79" t="s">
        <v>73</v>
      </c>
      <c r="C7" s="76">
        <v>1499</v>
      </c>
      <c r="D7" s="85">
        <v>1466</v>
      </c>
      <c r="E7" s="76">
        <v>1514</v>
      </c>
      <c r="F7" s="100">
        <v>1560</v>
      </c>
      <c r="G7" s="100">
        <v>1599</v>
      </c>
    </row>
    <row r="8" spans="1:7" ht="17.25" customHeight="1" x14ac:dyDescent="0.15">
      <c r="A8" s="126" t="s">
        <v>99</v>
      </c>
      <c r="B8" s="89" t="s">
        <v>72</v>
      </c>
      <c r="C8" s="88">
        <v>77570</v>
      </c>
      <c r="D8" s="87">
        <v>79550</v>
      </c>
      <c r="E8" s="88">
        <v>82271</v>
      </c>
      <c r="F8" s="99">
        <v>85051</v>
      </c>
      <c r="G8" s="99">
        <v>94159</v>
      </c>
    </row>
    <row r="9" spans="1:7" ht="17.25" customHeight="1" thickBot="1" x14ac:dyDescent="0.2">
      <c r="A9" s="127"/>
      <c r="B9" s="86" t="s">
        <v>73</v>
      </c>
      <c r="C9" s="78">
        <v>214</v>
      </c>
      <c r="D9" s="77">
        <v>220</v>
      </c>
      <c r="E9" s="78">
        <v>227</v>
      </c>
      <c r="F9" s="97">
        <v>235</v>
      </c>
      <c r="G9" s="97">
        <v>260</v>
      </c>
    </row>
    <row r="10" spans="1:7" ht="17.25" customHeight="1" x14ac:dyDescent="0.15">
      <c r="A10" s="124" t="s">
        <v>98</v>
      </c>
      <c r="B10" s="83" t="s">
        <v>72</v>
      </c>
      <c r="C10" s="82">
        <v>108898</v>
      </c>
      <c r="D10" s="81">
        <v>103866</v>
      </c>
      <c r="E10" s="82">
        <v>109245</v>
      </c>
      <c r="F10" s="98">
        <v>107233</v>
      </c>
      <c r="G10" s="98">
        <v>113120</v>
      </c>
    </row>
    <row r="11" spans="1:7" ht="17.25" customHeight="1" thickBot="1" x14ac:dyDescent="0.2">
      <c r="A11" s="125"/>
      <c r="B11" s="79" t="s">
        <v>73</v>
      </c>
      <c r="C11" s="76">
        <v>300</v>
      </c>
      <c r="D11" s="85">
        <v>286</v>
      </c>
      <c r="E11" s="76">
        <v>301</v>
      </c>
      <c r="F11" s="100">
        <v>296</v>
      </c>
      <c r="G11" s="100">
        <v>312</v>
      </c>
    </row>
    <row r="12" spans="1:7" ht="17.25" customHeight="1" x14ac:dyDescent="0.15">
      <c r="A12" s="126" t="s">
        <v>97</v>
      </c>
      <c r="B12" s="89" t="s">
        <v>72</v>
      </c>
      <c r="C12" s="88">
        <v>176089</v>
      </c>
      <c r="D12" s="87">
        <v>179029</v>
      </c>
      <c r="E12" s="88">
        <v>181550</v>
      </c>
      <c r="F12" s="99">
        <v>176381</v>
      </c>
      <c r="G12" s="99">
        <v>186544</v>
      </c>
    </row>
    <row r="13" spans="1:7" ht="17.25" customHeight="1" thickBot="1" x14ac:dyDescent="0.2">
      <c r="A13" s="127"/>
      <c r="B13" s="86" t="s">
        <v>73</v>
      </c>
      <c r="C13" s="78">
        <v>487</v>
      </c>
      <c r="D13" s="77">
        <v>495</v>
      </c>
      <c r="E13" s="78">
        <v>501</v>
      </c>
      <c r="F13" s="97">
        <v>488</v>
      </c>
      <c r="G13" s="97">
        <v>517</v>
      </c>
    </row>
    <row r="14" spans="1:7" ht="17.25" customHeight="1" x14ac:dyDescent="0.15">
      <c r="A14" s="124" t="s">
        <v>96</v>
      </c>
      <c r="B14" s="83" t="s">
        <v>72</v>
      </c>
      <c r="C14" s="82">
        <v>96300</v>
      </c>
      <c r="D14" s="81">
        <v>98322</v>
      </c>
      <c r="E14" s="82">
        <v>112422</v>
      </c>
      <c r="F14" s="98">
        <v>121270</v>
      </c>
      <c r="G14" s="98">
        <v>124340</v>
      </c>
    </row>
    <row r="15" spans="1:7" ht="17.25" customHeight="1" thickBot="1" x14ac:dyDescent="0.2">
      <c r="A15" s="125"/>
      <c r="B15" s="79" t="s">
        <v>73</v>
      </c>
      <c r="C15" s="76">
        <v>267</v>
      </c>
      <c r="D15" s="85">
        <v>272</v>
      </c>
      <c r="E15" s="76">
        <v>311</v>
      </c>
      <c r="F15" s="100">
        <v>336</v>
      </c>
      <c r="G15" s="100">
        <v>344</v>
      </c>
    </row>
    <row r="16" spans="1:7" ht="17.25" customHeight="1" x14ac:dyDescent="0.15">
      <c r="A16" s="126" t="s">
        <v>95</v>
      </c>
      <c r="B16" s="89" t="s">
        <v>72</v>
      </c>
      <c r="C16" s="88">
        <v>386539</v>
      </c>
      <c r="D16" s="87">
        <v>384799</v>
      </c>
      <c r="E16" s="88">
        <v>389826</v>
      </c>
      <c r="F16" s="99">
        <v>380109</v>
      </c>
      <c r="G16" s="99">
        <v>393652</v>
      </c>
    </row>
    <row r="17" spans="1:7" ht="17.25" customHeight="1" thickBot="1" x14ac:dyDescent="0.2">
      <c r="A17" s="127"/>
      <c r="B17" s="86" t="s">
        <v>73</v>
      </c>
      <c r="C17" s="78">
        <v>1069</v>
      </c>
      <c r="D17" s="77">
        <v>1064</v>
      </c>
      <c r="E17" s="78">
        <v>1077</v>
      </c>
      <c r="F17" s="97">
        <v>1051</v>
      </c>
      <c r="G17" s="97">
        <v>1089</v>
      </c>
    </row>
    <row r="18" spans="1:7" ht="17.25" customHeight="1" x14ac:dyDescent="0.15">
      <c r="A18" s="124" t="s">
        <v>94</v>
      </c>
      <c r="B18" s="83" t="s">
        <v>72</v>
      </c>
      <c r="C18" s="82">
        <v>814841</v>
      </c>
      <c r="D18" s="81">
        <v>791910</v>
      </c>
      <c r="E18" s="82">
        <v>813715</v>
      </c>
      <c r="F18" s="98">
        <v>824409</v>
      </c>
      <c r="G18" s="98">
        <v>844932</v>
      </c>
    </row>
    <row r="19" spans="1:7" ht="17.25" customHeight="1" thickBot="1" x14ac:dyDescent="0.2">
      <c r="A19" s="125"/>
      <c r="B19" s="79" t="s">
        <v>73</v>
      </c>
      <c r="C19" s="76">
        <v>2254</v>
      </c>
      <c r="D19" s="85">
        <v>2191</v>
      </c>
      <c r="E19" s="76">
        <v>2250</v>
      </c>
      <c r="F19" s="100">
        <v>2281</v>
      </c>
      <c r="G19" s="100">
        <v>2337</v>
      </c>
    </row>
    <row r="20" spans="1:7" ht="17.25" customHeight="1" x14ac:dyDescent="0.15">
      <c r="A20" s="126" t="s">
        <v>93</v>
      </c>
      <c r="B20" s="89" t="s">
        <v>72</v>
      </c>
      <c r="C20" s="88">
        <v>170782</v>
      </c>
      <c r="D20" s="87">
        <v>170951</v>
      </c>
      <c r="E20" s="88">
        <v>171907</v>
      </c>
      <c r="F20" s="99">
        <v>172061</v>
      </c>
      <c r="G20" s="99">
        <v>178533</v>
      </c>
    </row>
    <row r="21" spans="1:7" ht="17.25" customHeight="1" thickBot="1" x14ac:dyDescent="0.2">
      <c r="A21" s="127"/>
      <c r="B21" s="86" t="s">
        <v>73</v>
      </c>
      <c r="C21" s="78">
        <v>472</v>
      </c>
      <c r="D21" s="77">
        <v>472</v>
      </c>
      <c r="E21" s="78">
        <v>475</v>
      </c>
      <c r="F21" s="97">
        <v>476</v>
      </c>
      <c r="G21" s="97">
        <v>494</v>
      </c>
    </row>
    <row r="22" spans="1:7" ht="17.25" customHeight="1" x14ac:dyDescent="0.15">
      <c r="A22" s="124" t="s">
        <v>92</v>
      </c>
      <c r="B22" s="83" t="s">
        <v>72</v>
      </c>
      <c r="C22" s="82">
        <v>966613</v>
      </c>
      <c r="D22" s="81">
        <v>897705</v>
      </c>
      <c r="E22" s="82">
        <v>912723</v>
      </c>
      <c r="F22" s="98">
        <v>913032</v>
      </c>
      <c r="G22" s="98">
        <v>936336</v>
      </c>
    </row>
    <row r="23" spans="1:7" ht="17.25" customHeight="1" thickBot="1" x14ac:dyDescent="0.2">
      <c r="A23" s="125"/>
      <c r="B23" s="79" t="s">
        <v>73</v>
      </c>
      <c r="C23" s="76">
        <v>2675</v>
      </c>
      <c r="D23" s="85">
        <v>2485</v>
      </c>
      <c r="E23" s="76">
        <v>2525</v>
      </c>
      <c r="F23" s="97">
        <v>2527</v>
      </c>
      <c r="G23" s="97">
        <v>2592</v>
      </c>
    </row>
    <row r="24" spans="1:7" ht="17.25" customHeight="1" thickBot="1" x14ac:dyDescent="0.2">
      <c r="A24" s="96" t="s">
        <v>19</v>
      </c>
      <c r="B24" s="74" t="s">
        <v>72</v>
      </c>
      <c r="C24" s="73">
        <f>C4+C6+C8+C10+C12+C14+C16+C18+C20+C22</f>
        <v>5107521</v>
      </c>
      <c r="D24" s="73">
        <f>D4+D6+D8+D10+D12+D14+D16+D18+D20+D22</f>
        <v>4976573</v>
      </c>
      <c r="E24" s="73">
        <f>E4+E6+E8+E10+E12+E14+E16+E18+E20+E22</f>
        <v>5094513</v>
      </c>
      <c r="F24" s="95">
        <f>F4+F6+F8+F10+F12+F14+F16+F18+F20+F22</f>
        <v>5139478</v>
      </c>
      <c r="G24" s="95">
        <f>G4+G6+G8+G10+G12+G14+G16+G18+G20+G22</f>
        <v>5297701</v>
      </c>
    </row>
    <row r="25" spans="1:7" ht="17.25" customHeight="1" x14ac:dyDescent="0.15">
      <c r="F25" s="122" t="s">
        <v>91</v>
      </c>
      <c r="G25" s="122"/>
    </row>
    <row r="26" spans="1:7" ht="17.25" customHeight="1" x14ac:dyDescent="0.15"/>
    <row r="27" spans="1:7" ht="17.25" customHeight="1" thickBot="1" x14ac:dyDescent="0.2">
      <c r="A27" s="71" t="s">
        <v>90</v>
      </c>
      <c r="F27" s="94"/>
      <c r="G27" s="93" t="s">
        <v>89</v>
      </c>
    </row>
    <row r="28" spans="1:7" ht="17.25" customHeight="1" thickBot="1" x14ac:dyDescent="0.2">
      <c r="A28" s="128" t="s">
        <v>88</v>
      </c>
      <c r="B28" s="129"/>
      <c r="C28" s="92" t="s">
        <v>87</v>
      </c>
      <c r="D28" s="91" t="s">
        <v>86</v>
      </c>
      <c r="E28" s="91" t="s">
        <v>85</v>
      </c>
      <c r="F28" s="90" t="s">
        <v>84</v>
      </c>
      <c r="G28" s="90" t="s">
        <v>83</v>
      </c>
    </row>
    <row r="29" spans="1:7" ht="17.25" customHeight="1" x14ac:dyDescent="0.15">
      <c r="A29" s="126" t="s">
        <v>82</v>
      </c>
      <c r="B29" s="89" t="s">
        <v>72</v>
      </c>
      <c r="C29" s="88">
        <v>145056</v>
      </c>
      <c r="D29" s="87">
        <v>151494</v>
      </c>
      <c r="E29" s="87">
        <v>157375</v>
      </c>
      <c r="F29" s="80">
        <v>152689</v>
      </c>
      <c r="G29" s="80">
        <v>161612</v>
      </c>
    </row>
    <row r="30" spans="1:7" ht="17.25" customHeight="1" thickBot="1" x14ac:dyDescent="0.2">
      <c r="A30" s="127"/>
      <c r="B30" s="86" t="s">
        <v>73</v>
      </c>
      <c r="C30" s="78">
        <v>397</v>
      </c>
      <c r="D30" s="77">
        <v>415</v>
      </c>
      <c r="E30" s="77">
        <v>430</v>
      </c>
      <c r="F30" s="76">
        <v>418</v>
      </c>
      <c r="G30" s="76">
        <v>443</v>
      </c>
    </row>
    <row r="31" spans="1:7" ht="17.25" customHeight="1" x14ac:dyDescent="0.15">
      <c r="A31" s="124" t="s">
        <v>81</v>
      </c>
      <c r="B31" s="83" t="s">
        <v>72</v>
      </c>
      <c r="C31" s="82">
        <v>291650</v>
      </c>
      <c r="D31" s="81">
        <v>288319</v>
      </c>
      <c r="E31" s="81">
        <v>312467</v>
      </c>
      <c r="F31" s="80">
        <v>320202</v>
      </c>
      <c r="G31" s="80">
        <v>320022</v>
      </c>
    </row>
    <row r="32" spans="1:7" ht="17.25" customHeight="1" thickBot="1" x14ac:dyDescent="0.2">
      <c r="A32" s="125"/>
      <c r="B32" s="79" t="s">
        <v>73</v>
      </c>
      <c r="C32" s="76">
        <v>799</v>
      </c>
      <c r="D32" s="85">
        <v>790</v>
      </c>
      <c r="E32" s="85">
        <v>854</v>
      </c>
      <c r="F32" s="76">
        <v>877</v>
      </c>
      <c r="G32" s="76">
        <v>877</v>
      </c>
    </row>
    <row r="33" spans="1:7" ht="17.25" customHeight="1" x14ac:dyDescent="0.15">
      <c r="A33" s="124" t="s">
        <v>80</v>
      </c>
      <c r="B33" s="83" t="s">
        <v>72</v>
      </c>
      <c r="C33" s="82">
        <v>1194352</v>
      </c>
      <c r="D33" s="81">
        <v>1126804</v>
      </c>
      <c r="E33" s="81">
        <v>1171009</v>
      </c>
      <c r="F33" s="82">
        <v>1157663</v>
      </c>
      <c r="G33" s="82">
        <v>1202870</v>
      </c>
    </row>
    <row r="34" spans="1:7" ht="17.25" customHeight="1" thickBot="1" x14ac:dyDescent="0.2">
      <c r="A34" s="125"/>
      <c r="B34" s="79" t="s">
        <v>73</v>
      </c>
      <c r="C34" s="76">
        <v>3272</v>
      </c>
      <c r="D34" s="85">
        <v>3087</v>
      </c>
      <c r="E34" s="85">
        <v>3199</v>
      </c>
      <c r="F34" s="84">
        <v>3172</v>
      </c>
      <c r="G34" s="84">
        <v>3296</v>
      </c>
    </row>
    <row r="35" spans="1:7" ht="17.25" customHeight="1" x14ac:dyDescent="0.15">
      <c r="A35" s="126" t="s">
        <v>79</v>
      </c>
      <c r="B35" s="89" t="s">
        <v>72</v>
      </c>
      <c r="C35" s="88">
        <v>269685</v>
      </c>
      <c r="D35" s="87">
        <v>261723</v>
      </c>
      <c r="E35" s="87">
        <v>277562</v>
      </c>
      <c r="F35" s="82">
        <v>277449</v>
      </c>
      <c r="G35" s="82">
        <v>271893</v>
      </c>
    </row>
    <row r="36" spans="1:7" ht="17.25" customHeight="1" thickBot="1" x14ac:dyDescent="0.2">
      <c r="A36" s="127"/>
      <c r="B36" s="86" t="s">
        <v>73</v>
      </c>
      <c r="C36" s="78">
        <v>739</v>
      </c>
      <c r="D36" s="77">
        <v>717</v>
      </c>
      <c r="E36" s="77">
        <v>758</v>
      </c>
      <c r="F36" s="84">
        <v>760</v>
      </c>
      <c r="G36" s="84">
        <v>745</v>
      </c>
    </row>
    <row r="37" spans="1:7" ht="17.25" customHeight="1" x14ac:dyDescent="0.15">
      <c r="A37" s="124" t="s">
        <v>78</v>
      </c>
      <c r="B37" s="83" t="s">
        <v>72</v>
      </c>
      <c r="C37" s="82">
        <v>70767</v>
      </c>
      <c r="D37" s="81">
        <v>69652</v>
      </c>
      <c r="E37" s="81">
        <v>75967</v>
      </c>
      <c r="F37" s="80">
        <v>77109</v>
      </c>
      <c r="G37" s="80">
        <v>74701</v>
      </c>
    </row>
    <row r="38" spans="1:7" ht="17.25" customHeight="1" thickBot="1" x14ac:dyDescent="0.2">
      <c r="A38" s="125"/>
      <c r="B38" s="79" t="s">
        <v>73</v>
      </c>
      <c r="C38" s="76">
        <v>194</v>
      </c>
      <c r="D38" s="85">
        <v>191</v>
      </c>
      <c r="E38" s="85">
        <v>208</v>
      </c>
      <c r="F38" s="76">
        <v>211</v>
      </c>
      <c r="G38" s="76">
        <v>205</v>
      </c>
    </row>
    <row r="39" spans="1:7" ht="17.25" customHeight="1" x14ac:dyDescent="0.15">
      <c r="A39" s="124" t="s">
        <v>77</v>
      </c>
      <c r="B39" s="83" t="s">
        <v>72</v>
      </c>
      <c r="C39" s="82">
        <v>34515</v>
      </c>
      <c r="D39" s="81">
        <v>32153</v>
      </c>
      <c r="E39" s="81">
        <v>28561</v>
      </c>
      <c r="F39" s="82">
        <v>25626</v>
      </c>
      <c r="G39" s="82">
        <v>24147</v>
      </c>
    </row>
    <row r="40" spans="1:7" ht="17.25" customHeight="1" thickBot="1" x14ac:dyDescent="0.2">
      <c r="A40" s="125"/>
      <c r="B40" s="79" t="s">
        <v>73</v>
      </c>
      <c r="C40" s="76">
        <v>95</v>
      </c>
      <c r="D40" s="85">
        <v>88</v>
      </c>
      <c r="E40" s="85">
        <v>78</v>
      </c>
      <c r="F40" s="84">
        <v>70</v>
      </c>
      <c r="G40" s="84">
        <v>66</v>
      </c>
    </row>
    <row r="41" spans="1:7" ht="17.25" customHeight="1" x14ac:dyDescent="0.15">
      <c r="A41" s="124" t="s">
        <v>76</v>
      </c>
      <c r="B41" s="83" t="s">
        <v>72</v>
      </c>
      <c r="C41" s="82">
        <v>53830</v>
      </c>
      <c r="D41" s="81">
        <v>54459</v>
      </c>
      <c r="E41" s="81">
        <v>59762</v>
      </c>
      <c r="F41" s="80">
        <v>58945</v>
      </c>
      <c r="G41" s="80">
        <v>60835</v>
      </c>
    </row>
    <row r="42" spans="1:7" ht="17.25" customHeight="1" thickBot="1" x14ac:dyDescent="0.2">
      <c r="A42" s="125"/>
      <c r="B42" s="79" t="s">
        <v>73</v>
      </c>
      <c r="C42" s="76">
        <v>147</v>
      </c>
      <c r="D42" s="85">
        <v>149</v>
      </c>
      <c r="E42" s="85">
        <v>163</v>
      </c>
      <c r="F42" s="76">
        <v>161</v>
      </c>
      <c r="G42" s="76">
        <v>167</v>
      </c>
    </row>
    <row r="43" spans="1:7" ht="17.25" customHeight="1" x14ac:dyDescent="0.15">
      <c r="A43" s="124" t="s">
        <v>75</v>
      </c>
      <c r="B43" s="83" t="s">
        <v>72</v>
      </c>
      <c r="C43" s="82">
        <v>462984</v>
      </c>
      <c r="D43" s="81">
        <v>432249</v>
      </c>
      <c r="E43" s="81">
        <v>435909</v>
      </c>
      <c r="F43" s="82">
        <v>435164</v>
      </c>
      <c r="G43" s="82">
        <v>442277</v>
      </c>
    </row>
    <row r="44" spans="1:7" ht="17.25" customHeight="1" thickBot="1" x14ac:dyDescent="0.2">
      <c r="A44" s="125"/>
      <c r="B44" s="79" t="s">
        <v>73</v>
      </c>
      <c r="C44" s="76">
        <v>1268</v>
      </c>
      <c r="D44" s="85">
        <v>1184</v>
      </c>
      <c r="E44" s="85">
        <v>1191</v>
      </c>
      <c r="F44" s="84">
        <v>1192</v>
      </c>
      <c r="G44" s="84">
        <v>1212</v>
      </c>
    </row>
    <row r="45" spans="1:7" ht="17.25" customHeight="1" x14ac:dyDescent="0.15">
      <c r="A45" s="124" t="s">
        <v>74</v>
      </c>
      <c r="B45" s="83" t="s">
        <v>72</v>
      </c>
      <c r="C45" s="82">
        <v>484698</v>
      </c>
      <c r="D45" s="81">
        <v>484698</v>
      </c>
      <c r="E45" s="81">
        <v>503743</v>
      </c>
      <c r="F45" s="80">
        <v>494365</v>
      </c>
      <c r="G45" s="80">
        <v>497111</v>
      </c>
    </row>
    <row r="46" spans="1:7" ht="17.25" customHeight="1" thickBot="1" x14ac:dyDescent="0.2">
      <c r="A46" s="125"/>
      <c r="B46" s="79" t="s">
        <v>73</v>
      </c>
      <c r="C46" s="78">
        <v>1366</v>
      </c>
      <c r="D46" s="77">
        <v>1328</v>
      </c>
      <c r="E46" s="77">
        <v>1376</v>
      </c>
      <c r="F46" s="76">
        <v>1354</v>
      </c>
      <c r="G46" s="76">
        <v>1362</v>
      </c>
    </row>
    <row r="47" spans="1:7" ht="17.25" customHeight="1" thickBot="1" x14ac:dyDescent="0.2">
      <c r="A47" s="75" t="s">
        <v>19</v>
      </c>
      <c r="B47" s="74" t="s">
        <v>72</v>
      </c>
      <c r="C47" s="73">
        <f>C29+C31+C33+C35+C37+C39+C41+C43+C45</f>
        <v>3007537</v>
      </c>
      <c r="D47" s="72">
        <f>D29+D31+D33+D35+D37+D39+D41+D43+D45</f>
        <v>2901551</v>
      </c>
      <c r="E47" s="72">
        <f>E29+E31+E33+E35+E37+E39+E41+E43+E45</f>
        <v>3022355</v>
      </c>
      <c r="F47" s="72">
        <f>F29+F31+F33+F35+F37+F39+F41+F43+F45</f>
        <v>2999212</v>
      </c>
      <c r="G47" s="72">
        <f>G29+G31+G33+G35+G37+G39+G41+G43+G45</f>
        <v>3055468</v>
      </c>
    </row>
    <row r="48" spans="1:7" ht="18.75" customHeight="1" x14ac:dyDescent="0.15">
      <c r="F48" s="123" t="s">
        <v>71</v>
      </c>
      <c r="G48" s="123"/>
    </row>
  </sheetData>
  <mergeCells count="23">
    <mergeCell ref="A33:A34"/>
    <mergeCell ref="A22:A23"/>
    <mergeCell ref="A29:A30"/>
    <mergeCell ref="A31:A32"/>
    <mergeCell ref="A4:A5"/>
    <mergeCell ref="A3:B3"/>
    <mergeCell ref="A28:B28"/>
    <mergeCell ref="F25:G25"/>
    <mergeCell ref="F48:G48"/>
    <mergeCell ref="A6:A7"/>
    <mergeCell ref="A8:A9"/>
    <mergeCell ref="A10:A11"/>
    <mergeCell ref="A12:A13"/>
    <mergeCell ref="A14:A15"/>
    <mergeCell ref="A45:A46"/>
    <mergeCell ref="A41:A42"/>
    <mergeCell ref="A43:A44"/>
    <mergeCell ref="A35:A36"/>
    <mergeCell ref="A37:A38"/>
    <mergeCell ref="A39:A40"/>
    <mergeCell ref="A16:A17"/>
    <mergeCell ref="A18:A19"/>
    <mergeCell ref="A20:A21"/>
  </mergeCells>
  <phoneticPr fontId="2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verticalDpi="0" r:id="rId1"/>
  <headerFooter>
    <oddHeader>&amp;R運輸・観光－４１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zoomScaleNormal="100" zoomScaleSheetLayoutView="100" workbookViewId="0">
      <selection activeCell="A2" sqref="A2"/>
    </sheetView>
  </sheetViews>
  <sheetFormatPr defaultRowHeight="12" x14ac:dyDescent="0.15"/>
  <cols>
    <col min="1" max="1" width="11.625" style="1" customWidth="1"/>
    <col min="2" max="7" width="12.625" style="1" customWidth="1"/>
    <col min="8" max="16384" width="9" style="1"/>
  </cols>
  <sheetData>
    <row r="1" spans="1:7" ht="19.5" customHeight="1" x14ac:dyDescent="0.15">
      <c r="C1" s="2"/>
      <c r="D1" s="2"/>
      <c r="E1" s="2"/>
      <c r="F1" s="2"/>
      <c r="G1" s="2"/>
    </row>
    <row r="2" spans="1:7" s="3" customFormat="1" ht="21" customHeight="1" thickBot="1" x14ac:dyDescent="0.2">
      <c r="A2" s="4" t="s">
        <v>0</v>
      </c>
    </row>
    <row r="3" spans="1:7" ht="24" customHeight="1" x14ac:dyDescent="0.15">
      <c r="A3" s="130" t="s">
        <v>10</v>
      </c>
      <c r="B3" s="131"/>
      <c r="C3" s="132"/>
      <c r="D3" s="70" t="s">
        <v>4</v>
      </c>
      <c r="E3" s="70" t="s">
        <v>5</v>
      </c>
      <c r="F3" s="70" t="s">
        <v>6</v>
      </c>
      <c r="G3" s="69" t="s">
        <v>7</v>
      </c>
    </row>
    <row r="4" spans="1:7" ht="24" customHeight="1" x14ac:dyDescent="0.15">
      <c r="A4" s="134" t="s">
        <v>12</v>
      </c>
      <c r="B4" s="135"/>
      <c r="C4" s="5" t="s">
        <v>2</v>
      </c>
      <c r="D4" s="68">
        <v>3895400</v>
      </c>
      <c r="E4" s="68">
        <v>3847500</v>
      </c>
      <c r="F4" s="68">
        <v>3762200</v>
      </c>
      <c r="G4" s="67">
        <v>3911600</v>
      </c>
    </row>
    <row r="5" spans="1:7" ht="24" customHeight="1" x14ac:dyDescent="0.15">
      <c r="A5" s="136"/>
      <c r="B5" s="137"/>
      <c r="C5" s="5" t="s">
        <v>3</v>
      </c>
      <c r="D5" s="68">
        <v>3944800</v>
      </c>
      <c r="E5" s="68">
        <v>3969900</v>
      </c>
      <c r="F5" s="68">
        <v>3849200</v>
      </c>
      <c r="G5" s="67">
        <v>4004900</v>
      </c>
    </row>
    <row r="6" spans="1:7" ht="24" customHeight="1" x14ac:dyDescent="0.15">
      <c r="A6" s="134" t="s">
        <v>1</v>
      </c>
      <c r="B6" s="135"/>
      <c r="C6" s="5" t="s">
        <v>2</v>
      </c>
      <c r="D6" s="68">
        <v>4410000</v>
      </c>
      <c r="E6" s="65">
        <v>4457400</v>
      </c>
      <c r="F6" s="65">
        <v>4256400</v>
      </c>
      <c r="G6" s="64">
        <v>4325500</v>
      </c>
    </row>
    <row r="7" spans="1:7" ht="24" customHeight="1" x14ac:dyDescent="0.15">
      <c r="A7" s="136"/>
      <c r="B7" s="137"/>
      <c r="C7" s="5" t="s">
        <v>3</v>
      </c>
      <c r="D7" s="68">
        <v>4288700</v>
      </c>
      <c r="E7" s="68">
        <v>4337900</v>
      </c>
      <c r="F7" s="68">
        <v>4128300</v>
      </c>
      <c r="G7" s="67">
        <v>4223900</v>
      </c>
    </row>
    <row r="8" spans="1:7" ht="24" customHeight="1" x14ac:dyDescent="0.15">
      <c r="A8" s="134" t="s">
        <v>11</v>
      </c>
      <c r="B8" s="135"/>
      <c r="C8" s="5" t="s">
        <v>2</v>
      </c>
      <c r="D8" s="66" t="s">
        <v>70</v>
      </c>
      <c r="E8" s="65">
        <v>99200</v>
      </c>
      <c r="F8" s="65">
        <v>557200</v>
      </c>
      <c r="G8" s="64">
        <v>584600</v>
      </c>
    </row>
    <row r="9" spans="1:7" ht="24" customHeight="1" thickBot="1" x14ac:dyDescent="0.2">
      <c r="A9" s="138"/>
      <c r="B9" s="139"/>
      <c r="C9" s="6" t="s">
        <v>3</v>
      </c>
      <c r="D9" s="63" t="s">
        <v>70</v>
      </c>
      <c r="E9" s="62">
        <v>115000</v>
      </c>
      <c r="F9" s="62">
        <v>623400</v>
      </c>
      <c r="G9" s="61">
        <v>625300</v>
      </c>
    </row>
    <row r="10" spans="1:7" s="8" customFormat="1" ht="16.5" customHeight="1" x14ac:dyDescent="0.15">
      <c r="A10" s="7" t="s">
        <v>8</v>
      </c>
      <c r="E10" s="140" t="s">
        <v>9</v>
      </c>
      <c r="F10" s="140"/>
      <c r="G10" s="140"/>
    </row>
    <row r="14" spans="1:7" ht="21.75" customHeight="1" thickBot="1" x14ac:dyDescent="0.2">
      <c r="A14" s="60" t="s">
        <v>69</v>
      </c>
      <c r="G14" s="59" t="s">
        <v>68</v>
      </c>
    </row>
    <row r="15" spans="1:7" ht="21.75" customHeight="1" x14ac:dyDescent="0.15">
      <c r="A15" s="130" t="s">
        <v>67</v>
      </c>
      <c r="B15" s="132"/>
      <c r="C15" s="56" t="s">
        <v>66</v>
      </c>
      <c r="D15" s="56" t="s">
        <v>65</v>
      </c>
      <c r="E15" s="56" t="s">
        <v>64</v>
      </c>
      <c r="F15" s="56" t="s">
        <v>63</v>
      </c>
      <c r="G15" s="9" t="s">
        <v>62</v>
      </c>
    </row>
    <row r="16" spans="1:7" ht="28.5" customHeight="1" thickBot="1" x14ac:dyDescent="0.2">
      <c r="A16" s="141" t="s">
        <v>61</v>
      </c>
      <c r="B16" s="142"/>
      <c r="C16" s="58">
        <v>7115</v>
      </c>
      <c r="D16" s="58">
        <v>7079</v>
      </c>
      <c r="E16" s="58">
        <v>7158</v>
      </c>
      <c r="F16" s="58">
        <v>7361</v>
      </c>
      <c r="G16" s="57">
        <v>7410</v>
      </c>
    </row>
    <row r="17" spans="1:7" ht="14.25" customHeight="1" x14ac:dyDescent="0.15">
      <c r="E17" s="133" t="s">
        <v>60</v>
      </c>
      <c r="F17" s="133"/>
      <c r="G17" s="133"/>
    </row>
    <row r="18" spans="1:7" ht="17.25" customHeight="1" x14ac:dyDescent="0.15">
      <c r="A18" s="1" t="s">
        <v>59</v>
      </c>
    </row>
    <row r="19" spans="1:7" ht="17.25" customHeight="1" x14ac:dyDescent="0.15">
      <c r="A19" s="1" t="s">
        <v>58</v>
      </c>
    </row>
    <row r="20" spans="1:7" ht="17.25" customHeight="1" x14ac:dyDescent="0.15">
      <c r="A20" s="1" t="s">
        <v>57</v>
      </c>
    </row>
    <row r="21" spans="1:7" ht="17.25" customHeight="1" x14ac:dyDescent="0.15">
      <c r="A21" s="1" t="s">
        <v>56</v>
      </c>
    </row>
    <row r="23" spans="1:7" x14ac:dyDescent="0.15">
      <c r="A23" s="1" t="s">
        <v>55</v>
      </c>
    </row>
  </sheetData>
  <mergeCells count="8">
    <mergeCell ref="A3:C3"/>
    <mergeCell ref="E17:G17"/>
    <mergeCell ref="A4:B5"/>
    <mergeCell ref="A6:B7"/>
    <mergeCell ref="A8:B9"/>
    <mergeCell ref="E10:G10"/>
    <mergeCell ref="A16:B16"/>
    <mergeCell ref="A15:B15"/>
  </mergeCells>
  <phoneticPr fontId="2"/>
  <printOptions horizontalCentered="1"/>
  <pageMargins left="0.51181102362204722" right="0.51181102362204722" top="0.74803149606299213" bottom="0.35433070866141736" header="0.31496062992125984" footer="0.31496062992125984"/>
  <pageSetup paperSize="9" scale="96" orientation="portrait" r:id="rId1"/>
  <headerFooter>
    <oddHeader>&amp;R
運輸・観光－４２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40 自動車</vt:lpstr>
      <vt:lpstr>41 駅旅客</vt:lpstr>
      <vt:lpstr>42 高速出入・観光入込</vt:lpstr>
      <vt:lpstr>'40 自動車'!Print_Area</vt:lpstr>
      <vt:lpstr>'42 高速出入・観光入込'!Print_Area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2015-07-06T06:17:45Z</dcterms:created>
  <cp:lastPrinted>2019-09-17T05:02:33Z</cp:lastPrinted>
  <dcterms:modified xsi:type="dcterms:W3CDTF">2019-09-19T01:17:53Z</dcterms:modified>
</cp:coreProperties>
</file>