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60" windowHeight="8115"/>
  </bookViews>
  <sheets>
    <sheet name="91 犯罪" sheetId="2" r:id="rId1"/>
    <sheet name="92 交通事故" sheetId="3" r:id="rId2"/>
    <sheet name="93 救急・火災" sheetId="4" r:id="rId3"/>
  </sheets>
  <definedNames>
    <definedName name="_xlnm.Print_Area" localSheetId="1">'92 交通事故'!$A$1:$L$53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4" l="1"/>
  <c r="B29" i="4"/>
  <c r="B28" i="4"/>
  <c r="B27" i="4"/>
  <c r="B26" i="4"/>
  <c r="B20" i="4"/>
  <c r="B19" i="4"/>
  <c r="B18" i="4"/>
  <c r="B17" i="4"/>
  <c r="B16" i="4"/>
  <c r="B9" i="4"/>
  <c r="B8" i="4"/>
  <c r="B7" i="4"/>
  <c r="B6" i="4"/>
  <c r="B5" i="4"/>
  <c r="L49" i="3"/>
  <c r="K49" i="3"/>
  <c r="J49" i="3"/>
  <c r="I49" i="3"/>
  <c r="H49" i="3"/>
  <c r="G49" i="3"/>
  <c r="K25" i="2"/>
  <c r="J25" i="2"/>
  <c r="I25" i="2"/>
  <c r="H25" i="2"/>
  <c r="G25" i="2"/>
  <c r="F25" i="2"/>
  <c r="F6" i="2" s="1"/>
  <c r="E25" i="2"/>
  <c r="D25" i="2"/>
  <c r="C25" i="2"/>
  <c r="B25" i="2"/>
  <c r="K19" i="2"/>
  <c r="J19" i="2"/>
  <c r="I19" i="2"/>
  <c r="H19" i="2"/>
  <c r="G19" i="2"/>
  <c r="F19" i="2"/>
  <c r="E19" i="2"/>
  <c r="D19" i="2"/>
  <c r="C19" i="2"/>
  <c r="B19" i="2"/>
  <c r="K12" i="2"/>
  <c r="K6" i="2" s="1"/>
  <c r="J12" i="2"/>
  <c r="I12" i="2"/>
  <c r="H12" i="2"/>
  <c r="G12" i="2"/>
  <c r="F12" i="2"/>
  <c r="E12" i="2"/>
  <c r="D12" i="2"/>
  <c r="C12" i="2"/>
  <c r="C6" i="2" s="1"/>
  <c r="B12" i="2"/>
  <c r="B6" i="2" s="1"/>
  <c r="K7" i="2"/>
  <c r="J7" i="2"/>
  <c r="J6" i="2" s="1"/>
  <c r="I7" i="2"/>
  <c r="I6" i="2" s="1"/>
  <c r="H7" i="2"/>
  <c r="H6" i="2" s="1"/>
  <c r="G7" i="2"/>
  <c r="G6" i="2"/>
  <c r="F7" i="2"/>
  <c r="E7" i="2"/>
  <c r="E6" i="2" s="1"/>
  <c r="D7" i="2"/>
  <c r="C7" i="2"/>
  <c r="B7" i="2"/>
  <c r="D6" i="2"/>
</calcChain>
</file>

<file path=xl/sharedStrings.xml><?xml version="1.0" encoding="utf-8"?>
<sst xmlns="http://schemas.openxmlformats.org/spreadsheetml/2006/main" count="214" uniqueCount="141">
  <si>
    <t>(単位：件)</t>
  </si>
  <si>
    <t>総　　数</t>
  </si>
  <si>
    <t>殺人</t>
  </si>
  <si>
    <t>強盗</t>
  </si>
  <si>
    <t>放火</t>
  </si>
  <si>
    <t>強姦</t>
  </si>
  <si>
    <t>粗暴犯</t>
  </si>
  <si>
    <t>暴行</t>
  </si>
  <si>
    <t>傷害</t>
  </si>
  <si>
    <t>脅迫</t>
  </si>
  <si>
    <t>恐喝</t>
  </si>
  <si>
    <t>　凶器準備集合</t>
  </si>
  <si>
    <t>窃盗犯</t>
  </si>
  <si>
    <t>知能犯</t>
  </si>
  <si>
    <t>詐欺</t>
  </si>
  <si>
    <t>横領</t>
  </si>
  <si>
    <t>偽造</t>
  </si>
  <si>
    <t>賄賂等</t>
  </si>
  <si>
    <t>背任</t>
  </si>
  <si>
    <t>風俗犯</t>
  </si>
  <si>
    <t>賭博</t>
  </si>
  <si>
    <t>わいせつ</t>
  </si>
  <si>
    <t>その他</t>
  </si>
  <si>
    <t>資料：豊川警察署</t>
  </si>
  <si>
    <t>平成２８年</t>
  </si>
  <si>
    <t>平成２９年</t>
  </si>
  <si>
    <t>罪　種</t>
    <phoneticPr fontId="1"/>
  </si>
  <si>
    <t>認知</t>
  </si>
  <si>
    <t>検挙</t>
  </si>
  <si>
    <t>凶悪犯</t>
  </si>
  <si>
    <t>資料：人権交通防犯課</t>
    <rPh sb="0" eb="2">
      <t>シリョウ</t>
    </rPh>
    <rPh sb="3" eb="5">
      <t>ジンケン</t>
    </rPh>
    <rPh sb="5" eb="7">
      <t>コウツウ</t>
    </rPh>
    <rPh sb="7" eb="9">
      <t>ボウハン</t>
    </rPh>
    <rPh sb="9" eb="10">
      <t>カ</t>
    </rPh>
    <phoneticPr fontId="1"/>
  </si>
  <si>
    <t>車等その他</t>
    <rPh sb="0" eb="1">
      <t>クルマ</t>
    </rPh>
    <rPh sb="1" eb="2">
      <t>トウ</t>
    </rPh>
    <rPh sb="4" eb="5">
      <t>タ</t>
    </rPh>
    <phoneticPr fontId="1"/>
  </si>
  <si>
    <t>自転車</t>
    <rPh sb="0" eb="3">
      <t>ジテンシャ</t>
    </rPh>
    <phoneticPr fontId="1"/>
  </si>
  <si>
    <t>歩行者</t>
    <rPh sb="0" eb="3">
      <t>ホコウシャ</t>
    </rPh>
    <phoneticPr fontId="1"/>
  </si>
  <si>
    <t>合計</t>
    <rPh sb="0" eb="2">
      <t>ゴウケイ</t>
    </rPh>
    <phoneticPr fontId="1"/>
  </si>
  <si>
    <t>８０歳以上</t>
    <rPh sb="2" eb="3">
      <t>サイ</t>
    </rPh>
    <rPh sb="3" eb="5">
      <t>イジョウ</t>
    </rPh>
    <phoneticPr fontId="1"/>
  </si>
  <si>
    <t>７０～７９歳</t>
    <rPh sb="5" eb="6">
      <t>サイ</t>
    </rPh>
    <phoneticPr fontId="1"/>
  </si>
  <si>
    <t>６５～６９歳</t>
    <rPh sb="5" eb="6">
      <t>サイ</t>
    </rPh>
    <phoneticPr fontId="1"/>
  </si>
  <si>
    <t>高齢者</t>
    <rPh sb="0" eb="3">
      <t>コウレイシャ</t>
    </rPh>
    <phoneticPr fontId="1"/>
  </si>
  <si>
    <t>５０～６４歳</t>
    <rPh sb="5" eb="6">
      <t>サイ</t>
    </rPh>
    <phoneticPr fontId="1"/>
  </si>
  <si>
    <t>３０～４９歳</t>
    <rPh sb="5" eb="6">
      <t>サイ</t>
    </rPh>
    <phoneticPr fontId="1"/>
  </si>
  <si>
    <t>２５～２９歳</t>
    <rPh sb="5" eb="6">
      <t>サイ</t>
    </rPh>
    <phoneticPr fontId="1"/>
  </si>
  <si>
    <t>一般成人</t>
    <rPh sb="0" eb="2">
      <t>イッパン</t>
    </rPh>
    <rPh sb="2" eb="4">
      <t>セイジン</t>
    </rPh>
    <phoneticPr fontId="1"/>
  </si>
  <si>
    <t>２０～２４歳</t>
    <rPh sb="5" eb="6">
      <t>サイ</t>
    </rPh>
    <phoneticPr fontId="1"/>
  </si>
  <si>
    <t>１６～１９歳</t>
    <rPh sb="5" eb="6">
      <t>サイ</t>
    </rPh>
    <phoneticPr fontId="1"/>
  </si>
  <si>
    <t>若者</t>
    <rPh sb="0" eb="2">
      <t>ワカモノ</t>
    </rPh>
    <phoneticPr fontId="1"/>
  </si>
  <si>
    <t>１３～１５歳</t>
    <rPh sb="5" eb="6">
      <t>サイ</t>
    </rPh>
    <phoneticPr fontId="1"/>
  </si>
  <si>
    <t>６～１２歳</t>
    <rPh sb="4" eb="5">
      <t>サイ</t>
    </rPh>
    <phoneticPr fontId="1"/>
  </si>
  <si>
    <t>５歳以下</t>
    <rPh sb="1" eb="2">
      <t>サイ</t>
    </rPh>
    <rPh sb="2" eb="4">
      <t>イカ</t>
    </rPh>
    <phoneticPr fontId="1"/>
  </si>
  <si>
    <t>こども</t>
    <phoneticPr fontId="1"/>
  </si>
  <si>
    <t>傷者</t>
    <rPh sb="0" eb="1">
      <t>キズ</t>
    </rPh>
    <rPh sb="1" eb="2">
      <t>シャ</t>
    </rPh>
    <phoneticPr fontId="1"/>
  </si>
  <si>
    <t>死者</t>
    <rPh sb="0" eb="2">
      <t>シシャ</t>
    </rPh>
    <phoneticPr fontId="1"/>
  </si>
  <si>
    <t>平成２９年</t>
    <rPh sb="0" eb="2">
      <t>ヘイセイ</t>
    </rPh>
    <rPh sb="4" eb="5">
      <t>ネン</t>
    </rPh>
    <phoneticPr fontId="1"/>
  </si>
  <si>
    <t>平成２８年</t>
    <rPh sb="0" eb="2">
      <t>ヘイセイ</t>
    </rPh>
    <rPh sb="4" eb="5">
      <t>ネン</t>
    </rPh>
    <phoneticPr fontId="1"/>
  </si>
  <si>
    <t>(単位：人)</t>
    <rPh sb="1" eb="3">
      <t>タンイ</t>
    </rPh>
    <rPh sb="4" eb="5">
      <t>ヒト</t>
    </rPh>
    <phoneticPr fontId="1"/>
  </si>
  <si>
    <t xml:space="preserve">   交通事故年齢別死傷者数及び発生状況</t>
    <rPh sb="3" eb="5">
      <t>コウツウ</t>
    </rPh>
    <rPh sb="5" eb="7">
      <t>ジコ</t>
    </rPh>
    <rPh sb="7" eb="9">
      <t>ネンレイ</t>
    </rPh>
    <rPh sb="9" eb="10">
      <t>ベツ</t>
    </rPh>
    <rPh sb="10" eb="12">
      <t>シショウ</t>
    </rPh>
    <rPh sb="12" eb="13">
      <t>シャ</t>
    </rPh>
    <rPh sb="13" eb="14">
      <t>スウ</t>
    </rPh>
    <rPh sb="14" eb="15">
      <t>オヨ</t>
    </rPh>
    <rPh sb="16" eb="18">
      <t>ハッセイ</t>
    </rPh>
    <rPh sb="18" eb="20">
      <t>ジョウキョウ</t>
    </rPh>
    <phoneticPr fontId="1"/>
  </si>
  <si>
    <t>（死亡）は内数。</t>
    <rPh sb="1" eb="3">
      <t>シボウ</t>
    </rPh>
    <rPh sb="5" eb="6">
      <t>ウチ</t>
    </rPh>
    <rPh sb="6" eb="7">
      <t>スウ</t>
    </rPh>
    <phoneticPr fontId="1"/>
  </si>
  <si>
    <t>単独</t>
    <rPh sb="0" eb="2">
      <t>タンドク</t>
    </rPh>
    <phoneticPr fontId="1"/>
  </si>
  <si>
    <t>車対車</t>
    <rPh sb="0" eb="1">
      <t>クルマ</t>
    </rPh>
    <rPh sb="1" eb="2">
      <t>タイ</t>
    </rPh>
    <rPh sb="2" eb="3">
      <t>クルマ</t>
    </rPh>
    <phoneticPr fontId="1"/>
  </si>
  <si>
    <t>二輪車対車</t>
    <rPh sb="0" eb="3">
      <t>ニリンシャ</t>
    </rPh>
    <rPh sb="3" eb="4">
      <t>タイ</t>
    </rPh>
    <rPh sb="4" eb="5">
      <t>クルマ</t>
    </rPh>
    <phoneticPr fontId="1"/>
  </si>
  <si>
    <t>自転車対車</t>
    <rPh sb="0" eb="3">
      <t>ジテンシャ</t>
    </rPh>
    <rPh sb="3" eb="4">
      <t>タイ</t>
    </rPh>
    <rPh sb="4" eb="5">
      <t>クルマ</t>
    </rPh>
    <phoneticPr fontId="1"/>
  </si>
  <si>
    <t>歩行者対車</t>
    <rPh sb="0" eb="3">
      <t>ホコウシャ</t>
    </rPh>
    <rPh sb="3" eb="4">
      <t>タイ</t>
    </rPh>
    <rPh sb="4" eb="5">
      <t>クルマ</t>
    </rPh>
    <phoneticPr fontId="1"/>
  </si>
  <si>
    <t>（死亡）</t>
    <rPh sb="1" eb="3">
      <t>シボウ</t>
    </rPh>
    <phoneticPr fontId="1"/>
  </si>
  <si>
    <t>件数</t>
    <rPh sb="0" eb="2">
      <t>ケンスウ</t>
    </rPh>
    <phoneticPr fontId="1"/>
  </si>
  <si>
    <t xml:space="preserve"> </t>
    <phoneticPr fontId="1"/>
  </si>
  <si>
    <t>(単位：件)</t>
    <rPh sb="1" eb="3">
      <t>タンイ</t>
    </rPh>
    <rPh sb="4" eb="5">
      <t>ケン</t>
    </rPh>
    <phoneticPr fontId="1"/>
  </si>
  <si>
    <t>その他</t>
    <rPh sb="2" eb="3">
      <t>タ</t>
    </rPh>
    <phoneticPr fontId="1"/>
  </si>
  <si>
    <t>踏切不注意</t>
    <rPh sb="0" eb="1">
      <t>フ</t>
    </rPh>
    <rPh sb="1" eb="2">
      <t>キ</t>
    </rPh>
    <rPh sb="2" eb="5">
      <t>フチュウイ</t>
    </rPh>
    <phoneticPr fontId="1"/>
  </si>
  <si>
    <t>飛び出し</t>
    <rPh sb="0" eb="1">
      <t>ト</t>
    </rPh>
    <rPh sb="2" eb="3">
      <t>ダ</t>
    </rPh>
    <phoneticPr fontId="1"/>
  </si>
  <si>
    <t>車両の直前直後横断</t>
    <rPh sb="0" eb="2">
      <t>シャリョウ</t>
    </rPh>
    <rPh sb="3" eb="5">
      <t>チョクゼン</t>
    </rPh>
    <rPh sb="5" eb="7">
      <t>チョクゴ</t>
    </rPh>
    <rPh sb="7" eb="9">
      <t>オウダン</t>
    </rPh>
    <phoneticPr fontId="1"/>
  </si>
  <si>
    <t>信号無視</t>
    <rPh sb="0" eb="2">
      <t>シンゴウ</t>
    </rPh>
    <rPh sb="2" eb="4">
      <t>ムシ</t>
    </rPh>
    <phoneticPr fontId="1"/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</si>
  <si>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1"/>
  </si>
  <si>
    <t>交差点の安全通行違反</t>
    <rPh sb="0" eb="3">
      <t>コウサテン</t>
    </rPh>
    <rPh sb="4" eb="6">
      <t>アンゼン</t>
    </rPh>
    <rPh sb="6" eb="8">
      <t>ツウコウ</t>
    </rPh>
    <rPh sb="8" eb="10">
      <t>イハン</t>
    </rPh>
    <phoneticPr fontId="1"/>
  </si>
  <si>
    <t>徐行違反</t>
    <rPh sb="0" eb="2">
      <t>ジョコウ</t>
    </rPh>
    <rPh sb="2" eb="4">
      <t>イハン</t>
    </rPh>
    <phoneticPr fontId="1"/>
  </si>
  <si>
    <t>最高速度違反</t>
    <rPh sb="0" eb="1">
      <t>サイ</t>
    </rPh>
    <rPh sb="1" eb="3">
      <t>コウソク</t>
    </rPh>
    <rPh sb="3" eb="4">
      <t>ド</t>
    </rPh>
    <rPh sb="4" eb="6">
      <t>イハン</t>
    </rPh>
    <phoneticPr fontId="1"/>
  </si>
  <si>
    <t>酒酔い違反</t>
    <rPh sb="0" eb="1">
      <t>サケ</t>
    </rPh>
    <rPh sb="1" eb="2">
      <t>ヨ</t>
    </rPh>
    <rPh sb="3" eb="5">
      <t>イハン</t>
    </rPh>
    <phoneticPr fontId="1"/>
  </si>
  <si>
    <t>両</t>
    <rPh sb="0" eb="1">
      <t>リョウ</t>
    </rPh>
    <phoneticPr fontId="1"/>
  </si>
  <si>
    <t>一時不停止</t>
    <rPh sb="0" eb="2">
      <t>イチジ</t>
    </rPh>
    <rPh sb="2" eb="3">
      <t>フ</t>
    </rPh>
    <rPh sb="3" eb="5">
      <t>テイシ</t>
    </rPh>
    <phoneticPr fontId="1"/>
  </si>
  <si>
    <t>歩行者保護違反</t>
    <rPh sb="0" eb="3">
      <t>ホコウシャ</t>
    </rPh>
    <rPh sb="3" eb="5">
      <t>ホゴ</t>
    </rPh>
    <rPh sb="5" eb="7">
      <t>イハン</t>
    </rPh>
    <phoneticPr fontId="1"/>
  </si>
  <si>
    <t>優先通行違反</t>
    <rPh sb="0" eb="2">
      <t>ユウセン</t>
    </rPh>
    <rPh sb="2" eb="4">
      <t>ツウコウ</t>
    </rPh>
    <rPh sb="4" eb="6">
      <t>イハン</t>
    </rPh>
    <phoneticPr fontId="1"/>
  </si>
  <si>
    <t>右左折違反</t>
    <rPh sb="0" eb="1">
      <t>ミギ</t>
    </rPh>
    <rPh sb="1" eb="2">
      <t>ヒダリ</t>
    </rPh>
    <rPh sb="2" eb="3">
      <t>セツ</t>
    </rPh>
    <rPh sb="3" eb="5">
      <t>イハン</t>
    </rPh>
    <phoneticPr fontId="1"/>
  </si>
  <si>
    <t>横断転回不適切</t>
    <rPh sb="0" eb="2">
      <t>オウダン</t>
    </rPh>
    <rPh sb="2" eb="4">
      <t>テンカイ</t>
    </rPh>
    <rPh sb="4" eb="7">
      <t>フテキセツ</t>
    </rPh>
    <phoneticPr fontId="1"/>
  </si>
  <si>
    <t>通行区分違反</t>
    <rPh sb="0" eb="2">
      <t>ツウコウ</t>
    </rPh>
    <rPh sb="2" eb="4">
      <t>クブン</t>
    </rPh>
    <rPh sb="4" eb="6">
      <t>イハン</t>
    </rPh>
    <phoneticPr fontId="1"/>
  </si>
  <si>
    <t>車</t>
    <rPh sb="0" eb="1">
      <t>クルマ</t>
    </rPh>
    <phoneticPr fontId="1"/>
  </si>
  <si>
    <t>人身総件数/内死者数</t>
    <rPh sb="0" eb="2">
      <t>ジンシン</t>
    </rPh>
    <rPh sb="2" eb="3">
      <t>ソウ</t>
    </rPh>
    <rPh sb="3" eb="5">
      <t>ケンスウ</t>
    </rPh>
    <rPh sb="6" eb="7">
      <t>ウチ</t>
    </rPh>
    <rPh sb="7" eb="9">
      <t>シシャ</t>
    </rPh>
    <rPh sb="9" eb="10">
      <t>スウ</t>
    </rPh>
    <phoneticPr fontId="1"/>
  </si>
  <si>
    <t xml:space="preserve">   交通事故原因別件数(人身事故)</t>
    <rPh sb="3" eb="5">
      <t>コウツウ</t>
    </rPh>
    <rPh sb="5" eb="7">
      <t>ジコ</t>
    </rPh>
    <rPh sb="7" eb="9">
      <t>ゲンイン</t>
    </rPh>
    <rPh sb="9" eb="10">
      <t>ベツ</t>
    </rPh>
    <rPh sb="10" eb="12">
      <t>ケンスウ</t>
    </rPh>
    <rPh sb="13" eb="15">
      <t>ジンシン</t>
    </rPh>
    <rPh sb="15" eb="17">
      <t>ジコ</t>
    </rPh>
    <phoneticPr fontId="1"/>
  </si>
  <si>
    <t>資料:消防年報（豊川市消防本部）</t>
    <rPh sb="0" eb="2">
      <t>シリョウ</t>
    </rPh>
    <rPh sb="3" eb="5">
      <t>ショウボウ</t>
    </rPh>
    <rPh sb="5" eb="7">
      <t>ネンポウ</t>
    </rPh>
    <rPh sb="8" eb="11">
      <t>トヨカワシ</t>
    </rPh>
    <rPh sb="11" eb="13">
      <t>ショウボウ</t>
    </rPh>
    <rPh sb="13" eb="15">
      <t>ホンブ</t>
    </rPh>
    <phoneticPr fontId="1"/>
  </si>
  <si>
    <t>※豊川市消防本部管内</t>
    <rPh sb="1" eb="3">
      <t>トヨカワ</t>
    </rPh>
    <rPh sb="3" eb="4">
      <t>シ</t>
    </rPh>
    <rPh sb="6" eb="8">
      <t>ホンブ</t>
    </rPh>
    <phoneticPr fontId="1"/>
  </si>
  <si>
    <t>不明</t>
    <rPh sb="0" eb="2">
      <t>フメイ</t>
    </rPh>
    <phoneticPr fontId="1"/>
  </si>
  <si>
    <t>煙突・
煙道</t>
    <rPh sb="0" eb="2">
      <t>エントツ</t>
    </rPh>
    <rPh sb="4" eb="6">
      <t>エンドウ</t>
    </rPh>
    <phoneticPr fontId="1"/>
  </si>
  <si>
    <t>電気
配線</t>
    <rPh sb="0" eb="2">
      <t>デンキ</t>
    </rPh>
    <rPh sb="3" eb="5">
      <t>ハイセン</t>
    </rPh>
    <phoneticPr fontId="1"/>
  </si>
  <si>
    <t>花火</t>
    <rPh sb="0" eb="2">
      <t>ハナビ</t>
    </rPh>
    <phoneticPr fontId="1"/>
  </si>
  <si>
    <t>風呂・
かまど</t>
    <rPh sb="0" eb="2">
      <t>フロ</t>
    </rPh>
    <phoneticPr fontId="1"/>
  </si>
  <si>
    <t>溶接・　　切断機</t>
    <rPh sb="0" eb="2">
      <t>ヨウセツ</t>
    </rPh>
    <rPh sb="5" eb="7">
      <t>セツダン</t>
    </rPh>
    <rPh sb="7" eb="8">
      <t>キ</t>
    </rPh>
    <phoneticPr fontId="1"/>
  </si>
  <si>
    <t>たき火</t>
    <rPh sb="2" eb="3">
      <t>ビ</t>
    </rPh>
    <phoneticPr fontId="1"/>
  </si>
  <si>
    <t>ストーブ</t>
    <phoneticPr fontId="1"/>
  </si>
  <si>
    <t>火遊び</t>
    <rPh sb="0" eb="2">
      <t>ヒアソ</t>
    </rPh>
    <phoneticPr fontId="1"/>
  </si>
  <si>
    <t>炉・
焼却炉</t>
    <rPh sb="0" eb="1">
      <t>ロ</t>
    </rPh>
    <rPh sb="3" eb="6">
      <t>ショウキャクロ</t>
    </rPh>
    <phoneticPr fontId="1"/>
  </si>
  <si>
    <t>放火</t>
    <rPh sb="0" eb="2">
      <t>ホウカ</t>
    </rPh>
    <phoneticPr fontId="1"/>
  </si>
  <si>
    <t>電気機器</t>
    <rPh sb="0" eb="2">
      <t>デンキ</t>
    </rPh>
    <rPh sb="2" eb="4">
      <t>キキ</t>
    </rPh>
    <phoneticPr fontId="1"/>
  </si>
  <si>
    <t>コンロ</t>
    <phoneticPr fontId="1"/>
  </si>
  <si>
    <t>たばこ</t>
    <phoneticPr fontId="1"/>
  </si>
  <si>
    <t>放火の疑い</t>
    <rPh sb="0" eb="2">
      <t>ホウカ</t>
    </rPh>
    <rPh sb="3" eb="4">
      <t>ウタガ</t>
    </rPh>
    <phoneticPr fontId="1"/>
  </si>
  <si>
    <t>総数</t>
    <rPh sb="0" eb="2">
      <t>ソウスウ</t>
    </rPh>
    <phoneticPr fontId="1"/>
  </si>
  <si>
    <t>年　次</t>
    <rPh sb="0" eb="1">
      <t>トシ</t>
    </rPh>
    <rPh sb="2" eb="3">
      <t>ツギ</t>
    </rPh>
    <phoneticPr fontId="1"/>
  </si>
  <si>
    <t>建物(㎡)</t>
  </si>
  <si>
    <t>小損</t>
    <rPh sb="0" eb="1">
      <t>ショウ</t>
    </rPh>
    <rPh sb="1" eb="2">
      <t>ゾン</t>
    </rPh>
    <phoneticPr fontId="1"/>
  </si>
  <si>
    <t>半損</t>
    <rPh sb="1" eb="2">
      <t>ソン</t>
    </rPh>
    <phoneticPr fontId="1"/>
  </si>
  <si>
    <t>全損</t>
    <rPh sb="1" eb="2">
      <t>ソン</t>
    </rPh>
    <phoneticPr fontId="1"/>
  </si>
  <si>
    <t>車両</t>
  </si>
  <si>
    <t>林野</t>
  </si>
  <si>
    <t>建物</t>
  </si>
  <si>
    <t>総数</t>
  </si>
  <si>
    <t>損害額　(千円)</t>
    <phoneticPr fontId="1"/>
  </si>
  <si>
    <t>焼損面積</t>
    <rPh sb="1" eb="2">
      <t>ソン</t>
    </rPh>
    <phoneticPr fontId="1"/>
  </si>
  <si>
    <t>急病</t>
    <rPh sb="0" eb="2">
      <t>キュウビョウ</t>
    </rPh>
    <phoneticPr fontId="1"/>
  </si>
  <si>
    <t>自損
事故</t>
    <rPh sb="0" eb="1">
      <t>ジ</t>
    </rPh>
    <rPh sb="1" eb="2">
      <t>ソン</t>
    </rPh>
    <rPh sb="3" eb="5">
      <t>ジコ</t>
    </rPh>
    <phoneticPr fontId="1"/>
  </si>
  <si>
    <t>加害      事故</t>
    <rPh sb="0" eb="2">
      <t>カガイ</t>
    </rPh>
    <rPh sb="8" eb="10">
      <t>ジコ</t>
    </rPh>
    <phoneticPr fontId="1"/>
  </si>
  <si>
    <t>一般
負傷</t>
    <rPh sb="0" eb="2">
      <t>イッパン</t>
    </rPh>
    <rPh sb="3" eb="5">
      <t>フショウ</t>
    </rPh>
    <phoneticPr fontId="1"/>
  </si>
  <si>
    <t>運動      競技</t>
    <rPh sb="0" eb="2">
      <t>ウンドウ</t>
    </rPh>
    <rPh sb="8" eb="10">
      <t>キョウギ</t>
    </rPh>
    <phoneticPr fontId="1"/>
  </si>
  <si>
    <t>労働
災害</t>
    <rPh sb="0" eb="2">
      <t>ロウドウ</t>
    </rPh>
    <rPh sb="3" eb="5">
      <t>サイガイ</t>
    </rPh>
    <phoneticPr fontId="1"/>
  </si>
  <si>
    <t>交通
事故</t>
    <rPh sb="0" eb="2">
      <t>コウツウ</t>
    </rPh>
    <rPh sb="3" eb="5">
      <t>ジコ</t>
    </rPh>
    <phoneticPr fontId="1"/>
  </si>
  <si>
    <t>水難      事故</t>
    <rPh sb="0" eb="2">
      <t>スイナン</t>
    </rPh>
    <rPh sb="8" eb="10">
      <t>ジコ</t>
    </rPh>
    <phoneticPr fontId="1"/>
  </si>
  <si>
    <t>火災      事故</t>
    <rPh sb="0" eb="2">
      <t>カサイ</t>
    </rPh>
    <rPh sb="8" eb="10">
      <t>ジコ</t>
    </rPh>
    <phoneticPr fontId="1"/>
  </si>
  <si>
    <t>種類別出動件数</t>
    <rPh sb="0" eb="2">
      <t>シュルイ</t>
    </rPh>
    <rPh sb="2" eb="3">
      <t>ベツ</t>
    </rPh>
    <rPh sb="3" eb="5">
      <t>シュツドウ</t>
    </rPh>
    <rPh sb="5" eb="7">
      <t>ケンスウ</t>
    </rPh>
    <phoneticPr fontId="1"/>
  </si>
  <si>
    <t>平成３０年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</si>
  <si>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</si>
  <si>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</si>
  <si>
    <t>犯　罪　発　生　状　況</t>
    <phoneticPr fontId="1"/>
  </si>
  <si>
    <t>区　　　分</t>
    <rPh sb="0" eb="1">
      <t>ク</t>
    </rPh>
    <rPh sb="4" eb="5">
      <t>ブン</t>
    </rPh>
    <phoneticPr fontId="1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</si>
  <si>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ハッ</t>
    </rPh>
    <rPh sb="10" eb="11">
      <t>セイ</t>
    </rPh>
    <rPh sb="12" eb="13">
      <t>ジョウ</t>
    </rPh>
    <rPh sb="14" eb="15">
      <t>キョウ</t>
    </rPh>
    <phoneticPr fontId="1"/>
  </si>
  <si>
    <t>　類型別人身交通事故発生状況</t>
    <rPh sb="1" eb="2">
      <t>ルイ</t>
    </rPh>
    <rPh sb="2" eb="3">
      <t>ガタ</t>
    </rPh>
    <rPh sb="3" eb="4">
      <t>ベツ</t>
    </rPh>
    <rPh sb="4" eb="6">
      <t>ジンシン</t>
    </rPh>
    <rPh sb="6" eb="8">
      <t>コウツウ</t>
    </rPh>
    <rPh sb="8" eb="10">
      <t>ジコ</t>
    </rPh>
    <rPh sb="10" eb="12">
      <t>ハッセイ</t>
    </rPh>
    <rPh sb="12" eb="14">
      <t>ジョウキョウ</t>
    </rPh>
    <phoneticPr fontId="1"/>
  </si>
  <si>
    <t>救　急　車　出　動　状　況</t>
    <phoneticPr fontId="1"/>
  </si>
  <si>
    <t>年　次</t>
    <rPh sb="0" eb="1">
      <t>ネン</t>
    </rPh>
    <rPh sb="2" eb="3">
      <t>ジ</t>
    </rPh>
    <phoneticPr fontId="1"/>
  </si>
  <si>
    <t>原　因　別　火　災　発　生　件　数　の　推　移</t>
    <rPh sb="0" eb="1">
      <t>ハラ</t>
    </rPh>
    <rPh sb="2" eb="3">
      <t>イン</t>
    </rPh>
    <rPh sb="4" eb="5">
      <t>ベツ</t>
    </rPh>
    <rPh sb="6" eb="7">
      <t>ヒ</t>
    </rPh>
    <rPh sb="8" eb="9">
      <t>サイ</t>
    </rPh>
    <rPh sb="10" eb="11">
      <t>ハッ</t>
    </rPh>
    <rPh sb="12" eb="13">
      <t>セイ</t>
    </rPh>
    <rPh sb="14" eb="15">
      <t>ケン</t>
    </rPh>
    <rPh sb="16" eb="17">
      <t>カズ</t>
    </rPh>
    <rPh sb="20" eb="21">
      <t>スイ</t>
    </rPh>
    <rPh sb="22" eb="23">
      <t>イ</t>
    </rPh>
    <phoneticPr fontId="1"/>
  </si>
  <si>
    <t>火　災　発　生　件　数　等　の　推　移</t>
    <phoneticPr fontId="1"/>
  </si>
  <si>
    <t>林野(ａ)</t>
    <phoneticPr fontId="1"/>
  </si>
  <si>
    <t>※</t>
    <phoneticPr fontId="1"/>
  </si>
  <si>
    <t>豊川警察署管内</t>
    <rPh sb="0" eb="2">
      <t>トヨカワ</t>
    </rPh>
    <rPh sb="2" eb="5">
      <t>ケイサツショ</t>
    </rPh>
    <rPh sb="5" eb="7">
      <t>カンナイ</t>
    </rPh>
    <phoneticPr fontId="1"/>
  </si>
  <si>
    <t>火災件数（件）</t>
    <rPh sb="0" eb="2">
      <t>カサイ</t>
    </rPh>
    <rPh sb="2" eb="4">
      <t>ケンスウ</t>
    </rPh>
    <phoneticPr fontId="1"/>
  </si>
  <si>
    <t>り災世帯（件）</t>
    <rPh sb="1" eb="2">
      <t>サイ</t>
    </rPh>
    <rPh sb="2" eb="4">
      <t>セタイ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</si>
</sst>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_ "/>
    <numFmt numFmtId="178" formatCode="#,##0_);[Red]\(#,##0\)"/>
    <numFmt numFmtId="179" formatCode="#,##0_ ;[Red]\-#,##0\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3">
    <border>
      <left/>
      <right/>
      <top/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ill="0" applyBorder="0" applyAlignment="0" applyProtection="0"/>
    <xf numFmtId="38" fontId="2" fillId="0" borderId="0" applyFont="0" applyFill="0" applyBorder="0" applyAlignment="0" applyProtection="0"/>
  </cellStyleXfs>
  <cellXfs count="257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/>
    <xf numFmtId="0" fontId="0" fillId="0" borderId="0" xfId="0" applyFont="1" applyFill="1" applyAlignment="1"/>
    <xf numFmtId="0" fontId="0" fillId="0" borderId="0" xfId="0" applyFont="1" applyFill="1" applyBorder="1" applyAlignment="1"/>
    <xf numFmtId="0" fontId="0" fillId="0" borderId="0" xfId="0" applyFont="1" applyFill="1"/>
    <xf numFmtId="0" fontId="4" fillId="0" borderId="0" xfId="0" applyFont="1" applyFill="1"/>
    <xf numFmtId="0" fontId="0" fillId="0" borderId="0" xfId="0" applyFont="1" applyFill="1" applyBorder="1" applyAlignment="1">
      <alignment horizontal="center" vertical="center"/>
    </xf>
    <xf numFmtId="179" fontId="8" fillId="0" borderId="1" xfId="1" applyNumberFormat="1" applyFont="1" applyFill="1" applyBorder="1" applyAlignment="1" applyProtection="1">
      <alignment horizontal="right" vertical="center"/>
    </xf>
    <xf numFmtId="179" fontId="8" fillId="0" borderId="2" xfId="1" applyNumberFormat="1" applyFont="1" applyFill="1" applyBorder="1" applyAlignment="1" applyProtection="1">
      <alignment horizontal="right" vertical="center"/>
    </xf>
    <xf numFmtId="179" fontId="8" fillId="0" borderId="3" xfId="1" applyNumberFormat="1" applyFont="1" applyFill="1" applyBorder="1" applyAlignment="1" applyProtection="1">
      <alignment horizontal="right" vertical="center"/>
    </xf>
    <xf numFmtId="179" fontId="8" fillId="0" borderId="4" xfId="1" applyNumberFormat="1" applyFont="1" applyFill="1" applyBorder="1" applyAlignment="1" applyProtection="1">
      <alignment horizontal="right" vertical="center"/>
    </xf>
    <xf numFmtId="179" fontId="8" fillId="0" borderId="5" xfId="1" applyNumberFormat="1" applyFont="1" applyFill="1" applyBorder="1" applyAlignment="1" applyProtection="1">
      <alignment horizontal="right" vertical="center"/>
    </xf>
    <xf numFmtId="179" fontId="8" fillId="0" borderId="6" xfId="1" applyNumberFormat="1" applyFont="1" applyFill="1" applyBorder="1" applyAlignment="1" applyProtection="1">
      <alignment horizontal="right" vertical="center"/>
    </xf>
    <xf numFmtId="179" fontId="8" fillId="0" borderId="7" xfId="1" applyNumberFormat="1" applyFont="1" applyFill="1" applyBorder="1" applyAlignment="1" applyProtection="1">
      <alignment horizontal="right" vertical="center"/>
    </xf>
    <xf numFmtId="179" fontId="8" fillId="0" borderId="8" xfId="1" applyNumberFormat="1" applyFont="1" applyFill="1" applyBorder="1" applyAlignment="1" applyProtection="1">
      <alignment horizontal="right" vertical="center"/>
    </xf>
    <xf numFmtId="179" fontId="8" fillId="0" borderId="13" xfId="1" applyNumberFormat="1" applyFont="1" applyFill="1" applyBorder="1" applyAlignment="1" applyProtection="1">
      <alignment horizontal="right" vertical="center"/>
    </xf>
    <xf numFmtId="179" fontId="8" fillId="0" borderId="9" xfId="1" applyNumberFormat="1" applyFont="1" applyFill="1" applyBorder="1" applyAlignment="1" applyProtection="1">
      <alignment horizontal="right" vertical="center"/>
    </xf>
    <xf numFmtId="179" fontId="7" fillId="0" borderId="17" xfId="1" applyNumberFormat="1" applyFont="1" applyFill="1" applyBorder="1" applyAlignment="1" applyProtection="1">
      <alignment horizontal="right" vertical="center"/>
    </xf>
    <xf numFmtId="179" fontId="7" fillId="0" borderId="18" xfId="1" applyNumberFormat="1" applyFont="1" applyFill="1" applyBorder="1" applyAlignment="1" applyProtection="1">
      <alignment horizontal="right" vertical="center"/>
    </xf>
    <xf numFmtId="179" fontId="7" fillId="0" borderId="19" xfId="1" applyNumberFormat="1" applyFont="1" applyFill="1" applyBorder="1" applyAlignment="1" applyProtection="1">
      <alignment horizontal="right" vertical="center"/>
    </xf>
    <xf numFmtId="179" fontId="7" fillId="0" borderId="20" xfId="1" applyNumberFormat="1" applyFont="1" applyFill="1" applyBorder="1" applyAlignment="1" applyProtection="1">
      <alignment horizontal="right" vertical="center"/>
    </xf>
    <xf numFmtId="179" fontId="7" fillId="0" borderId="21" xfId="1" applyNumberFormat="1" applyFont="1" applyFill="1" applyBorder="1" applyAlignment="1" applyProtection="1">
      <alignment horizontal="right" vertical="center"/>
    </xf>
    <xf numFmtId="179" fontId="7" fillId="0" borderId="22" xfId="1" applyNumberFormat="1" applyFont="1" applyFill="1" applyBorder="1" applyAlignment="1" applyProtection="1">
      <alignment horizontal="right" vertical="center"/>
    </xf>
    <xf numFmtId="179" fontId="7" fillId="0" borderId="23" xfId="1" applyNumberFormat="1" applyFont="1" applyFill="1" applyBorder="1" applyAlignment="1" applyProtection="1">
      <alignment horizontal="right" vertical="center"/>
    </xf>
    <xf numFmtId="179" fontId="7" fillId="0" borderId="24" xfId="1" applyNumberFormat="1" applyFont="1" applyFill="1" applyBorder="1" applyAlignment="1" applyProtection="1">
      <alignment horizontal="right" vertical="center"/>
    </xf>
    <xf numFmtId="179" fontId="7" fillId="0" borderId="25" xfId="1" applyNumberFormat="1" applyFont="1" applyFill="1" applyBorder="1" applyAlignment="1" applyProtection="1">
      <alignment horizontal="right" vertical="center"/>
    </xf>
    <xf numFmtId="179" fontId="7" fillId="0" borderId="26" xfId="1" applyNumberFormat="1" applyFont="1" applyFill="1" applyBorder="1" applyAlignment="1" applyProtection="1">
      <alignment horizontal="right" vertical="center"/>
    </xf>
    <xf numFmtId="179" fontId="7" fillId="0" borderId="27" xfId="1" applyNumberFormat="1" applyFont="1" applyFill="1" applyBorder="1" applyAlignment="1" applyProtection="1">
      <alignment horizontal="right" vertical="center"/>
    </xf>
    <xf numFmtId="179" fontId="7" fillId="0" borderId="28" xfId="1" applyNumberFormat="1" applyFont="1" applyFill="1" applyBorder="1" applyAlignment="1" applyProtection="1">
      <alignment horizontal="right" vertical="center"/>
    </xf>
    <xf numFmtId="179" fontId="7" fillId="0" borderId="29" xfId="1" applyNumberFormat="1" applyFont="1" applyFill="1" applyBorder="1" applyAlignment="1" applyProtection="1">
      <alignment horizontal="right" vertical="center"/>
    </xf>
    <xf numFmtId="179" fontId="7" fillId="0" borderId="30" xfId="1" applyNumberFormat="1" applyFont="1" applyFill="1" applyBorder="1" applyAlignment="1" applyProtection="1">
      <alignment horizontal="right" vertical="center"/>
    </xf>
    <xf numFmtId="179" fontId="7" fillId="0" borderId="31" xfId="1" applyNumberFormat="1" applyFont="1" applyFill="1" applyBorder="1" applyAlignment="1" applyProtection="1">
      <alignment horizontal="right" vertical="center"/>
    </xf>
    <xf numFmtId="179" fontId="7" fillId="0" borderId="32" xfId="1" applyNumberFormat="1" applyFont="1" applyFill="1" applyBorder="1" applyAlignment="1" applyProtection="1">
      <alignment horizontal="center" vertical="center"/>
    </xf>
    <xf numFmtId="179" fontId="7" fillId="0" borderId="33" xfId="1" applyNumberFormat="1" applyFont="1" applyFill="1" applyBorder="1" applyAlignment="1" applyProtection="1">
      <alignment horizontal="center" vertical="center"/>
    </xf>
    <xf numFmtId="179" fontId="7" fillId="0" borderId="34" xfId="1" applyNumberFormat="1" applyFont="1" applyFill="1" applyBorder="1" applyAlignment="1" applyProtection="1">
      <alignment horizontal="center" vertical="center"/>
    </xf>
    <xf numFmtId="179" fontId="7" fillId="0" borderId="35" xfId="1" applyNumberFormat="1" applyFont="1" applyFill="1" applyBorder="1" applyAlignment="1" applyProtection="1">
      <alignment horizontal="center" vertical="center"/>
    </xf>
    <xf numFmtId="179" fontId="7" fillId="0" borderId="36" xfId="1" applyNumberFormat="1" applyFont="1" applyFill="1" applyBorder="1" applyAlignment="1" applyProtection="1">
      <alignment horizontal="center" vertical="center"/>
    </xf>
    <xf numFmtId="179" fontId="8" fillId="0" borderId="37" xfId="2" applyNumberFormat="1" applyFont="1" applyFill="1" applyBorder="1" applyAlignment="1">
      <alignment horizontal="right" vertical="center"/>
    </xf>
    <xf numFmtId="179" fontId="8" fillId="0" borderId="38" xfId="2" applyNumberFormat="1" applyFont="1" applyFill="1" applyBorder="1" applyAlignment="1">
      <alignment horizontal="right" vertical="center"/>
    </xf>
    <xf numFmtId="179" fontId="8" fillId="0" borderId="43" xfId="2" applyNumberFormat="1" applyFont="1" applyFill="1" applyBorder="1" applyAlignment="1">
      <alignment horizontal="right" vertical="center"/>
    </xf>
    <xf numFmtId="179" fontId="8" fillId="0" borderId="44" xfId="2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179" fontId="8" fillId="0" borderId="53" xfId="2" applyNumberFormat="1" applyFont="1" applyFill="1" applyBorder="1" applyAlignment="1">
      <alignment horizontal="right" vertical="center"/>
    </xf>
    <xf numFmtId="179" fontId="8" fillId="0" borderId="56" xfId="2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horizontal="right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176" fontId="0" fillId="0" borderId="0" xfId="0" applyNumberFormat="1" applyFont="1" applyAlignment="1">
      <alignment horizontal="center" vertical="center"/>
    </xf>
    <xf numFmtId="178" fontId="12" fillId="0" borderId="58" xfId="0" applyNumberFormat="1" applyFont="1" applyFill="1" applyBorder="1" applyAlignment="1">
      <alignment horizontal="right" vertical="center"/>
    </xf>
    <xf numFmtId="178" fontId="12" fillId="0" borderId="59" xfId="0" applyNumberFormat="1" applyFont="1" applyFill="1" applyBorder="1" applyAlignment="1">
      <alignment horizontal="right" vertical="center"/>
    </xf>
    <xf numFmtId="178" fontId="12" fillId="0" borderId="60" xfId="0" applyNumberFormat="1" applyFont="1" applyFill="1" applyBorder="1" applyAlignment="1">
      <alignment horizontal="right" vertical="center"/>
    </xf>
    <xf numFmtId="178" fontId="12" fillId="0" borderId="61" xfId="0" applyNumberFormat="1" applyFont="1" applyFill="1" applyBorder="1" applyAlignment="1">
      <alignment horizontal="right" vertical="center"/>
    </xf>
    <xf numFmtId="178" fontId="0" fillId="0" borderId="62" xfId="0" applyNumberFormat="1" applyFont="1" applyFill="1" applyBorder="1" applyAlignment="1">
      <alignment horizontal="right" vertical="center"/>
    </xf>
    <xf numFmtId="178" fontId="0" fillId="0" borderId="63" xfId="0" applyNumberFormat="1" applyFont="1" applyFill="1" applyBorder="1" applyAlignment="1">
      <alignment horizontal="right" vertical="center"/>
    </xf>
    <xf numFmtId="178" fontId="0" fillId="0" borderId="64" xfId="0" applyNumberFormat="1" applyFont="1" applyFill="1" applyBorder="1" applyAlignment="1">
      <alignment horizontal="right" vertical="center"/>
    </xf>
    <xf numFmtId="178" fontId="0" fillId="0" borderId="65" xfId="0" applyNumberFormat="1" applyFont="1" applyFill="1" applyBorder="1" applyAlignment="1">
      <alignment horizontal="right" vertical="center"/>
    </xf>
    <xf numFmtId="178" fontId="0" fillId="0" borderId="66" xfId="0" applyNumberFormat="1" applyFont="1" applyFill="1" applyBorder="1" applyAlignment="1">
      <alignment horizontal="right" vertical="center"/>
    </xf>
    <xf numFmtId="178" fontId="0" fillId="0" borderId="67" xfId="0" applyNumberFormat="1" applyFont="1" applyFill="1" applyBorder="1" applyAlignment="1">
      <alignment horizontal="right" vertical="center"/>
    </xf>
    <xf numFmtId="178" fontId="0" fillId="0" borderId="50" xfId="0" applyNumberFormat="1" applyFont="1" applyFill="1" applyBorder="1" applyAlignment="1">
      <alignment horizontal="right" vertical="center"/>
    </xf>
    <xf numFmtId="178" fontId="0" fillId="0" borderId="68" xfId="0" applyNumberFormat="1" applyFont="1" applyFill="1" applyBorder="1" applyAlignment="1">
      <alignment horizontal="right" vertical="center"/>
    </xf>
    <xf numFmtId="178" fontId="0" fillId="0" borderId="69" xfId="0" applyNumberFormat="1" applyFont="1" applyFill="1" applyBorder="1" applyAlignment="1">
      <alignment horizontal="right" vertical="center"/>
    </xf>
    <xf numFmtId="178" fontId="0" fillId="0" borderId="52" xfId="0" applyNumberFormat="1" applyFont="1" applyFill="1" applyBorder="1" applyAlignment="1">
      <alignment horizontal="right" vertical="center"/>
    </xf>
    <xf numFmtId="178" fontId="0" fillId="0" borderId="70" xfId="0" applyNumberFormat="1" applyFont="1" applyFill="1" applyBorder="1" applyAlignment="1">
      <alignment horizontal="right" vertical="center"/>
    </xf>
    <xf numFmtId="178" fontId="0" fillId="0" borderId="58" xfId="0" applyNumberFormat="1" applyFont="1" applyFill="1" applyBorder="1" applyAlignment="1">
      <alignment horizontal="right" vertical="center"/>
    </xf>
    <xf numFmtId="178" fontId="0" fillId="0" borderId="71" xfId="0" applyNumberFormat="1" applyFont="1" applyFill="1" applyBorder="1" applyAlignment="1">
      <alignment horizontal="right" vertical="center"/>
    </xf>
    <xf numFmtId="178" fontId="0" fillId="0" borderId="59" xfId="0" applyNumberFormat="1" applyFont="1" applyFill="1" applyBorder="1" applyAlignment="1">
      <alignment horizontal="right" vertical="center"/>
    </xf>
    <xf numFmtId="178" fontId="0" fillId="0" borderId="60" xfId="0" applyNumberFormat="1" applyFont="1" applyFill="1" applyBorder="1" applyAlignment="1">
      <alignment horizontal="right" vertical="center"/>
    </xf>
    <xf numFmtId="178" fontId="0" fillId="0" borderId="72" xfId="0" applyNumberFormat="1" applyFont="1" applyFill="1" applyBorder="1" applyAlignment="1">
      <alignment horizontal="right" vertical="center"/>
    </xf>
    <xf numFmtId="176" fontId="0" fillId="0" borderId="0" xfId="0" applyNumberFormat="1" applyFont="1" applyFill="1"/>
    <xf numFmtId="0" fontId="3" fillId="0" borderId="37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179" fontId="0" fillId="0" borderId="37" xfId="2" applyNumberFormat="1" applyFont="1" applyFill="1" applyBorder="1" applyAlignment="1">
      <alignment horizontal="right" vertical="center"/>
    </xf>
    <xf numFmtId="179" fontId="0" fillId="0" borderId="38" xfId="2" applyNumberFormat="1" applyFont="1" applyFill="1" applyBorder="1" applyAlignment="1">
      <alignment horizontal="right" vertical="center"/>
    </xf>
    <xf numFmtId="179" fontId="0" fillId="0" borderId="39" xfId="2" applyNumberFormat="1" applyFont="1" applyFill="1" applyBorder="1" applyAlignment="1">
      <alignment horizontal="right" vertical="center"/>
    </xf>
    <xf numFmtId="179" fontId="0" fillId="0" borderId="53" xfId="2" applyNumberFormat="1" applyFont="1" applyFill="1" applyBorder="1" applyAlignment="1">
      <alignment horizontal="right" vertical="center"/>
    </xf>
    <xf numFmtId="179" fontId="0" fillId="0" borderId="40" xfId="2" applyNumberFormat="1" applyFont="1" applyFill="1" applyBorder="1" applyAlignment="1">
      <alignment horizontal="right" vertical="center"/>
    </xf>
    <xf numFmtId="179" fontId="0" fillId="0" borderId="41" xfId="2" applyNumberFormat="1" applyFont="1" applyFill="1" applyBorder="1" applyAlignment="1">
      <alignment horizontal="right" vertical="center"/>
    </xf>
    <xf numFmtId="179" fontId="0" fillId="0" borderId="42" xfId="2" applyNumberFormat="1" applyFont="1" applyFill="1" applyBorder="1" applyAlignment="1">
      <alignment horizontal="right" vertical="center"/>
    </xf>
    <xf numFmtId="179" fontId="0" fillId="0" borderId="54" xfId="2" applyNumberFormat="1" applyFont="1" applyFill="1" applyBorder="1" applyAlignment="1">
      <alignment horizontal="right" vertical="center"/>
    </xf>
    <xf numFmtId="179" fontId="0" fillId="0" borderId="43" xfId="2" applyNumberFormat="1" applyFont="1" applyFill="1" applyBorder="1" applyAlignment="1">
      <alignment horizontal="right" vertical="center"/>
    </xf>
    <xf numFmtId="179" fontId="0" fillId="0" borderId="44" xfId="2" applyNumberFormat="1" applyFont="1" applyFill="1" applyBorder="1" applyAlignment="1">
      <alignment horizontal="right" vertical="center"/>
    </xf>
    <xf numFmtId="179" fontId="0" fillId="0" borderId="45" xfId="2" applyNumberFormat="1" applyFont="1" applyFill="1" applyBorder="1" applyAlignment="1">
      <alignment horizontal="right" vertical="center"/>
    </xf>
    <xf numFmtId="179" fontId="0" fillId="0" borderId="56" xfId="2" applyNumberFormat="1" applyFont="1" applyFill="1" applyBorder="1" applyAlignment="1">
      <alignment horizontal="right" vertical="center"/>
    </xf>
    <xf numFmtId="0" fontId="4" fillId="0" borderId="73" xfId="0" applyFont="1" applyFill="1" applyBorder="1" applyAlignment="1">
      <alignment horizontal="left" vertical="center"/>
    </xf>
    <xf numFmtId="176" fontId="0" fillId="0" borderId="0" xfId="0" applyNumberFormat="1" applyFont="1" applyFill="1" applyAlignment="1">
      <alignment horizontal="left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distributed" vertical="center" indent="2"/>
    </xf>
    <xf numFmtId="177" fontId="0" fillId="0" borderId="57" xfId="0" applyNumberFormat="1" applyFont="1" applyFill="1" applyBorder="1" applyAlignment="1">
      <alignment horizontal="right" vertical="center"/>
    </xf>
    <xf numFmtId="177" fontId="0" fillId="0" borderId="75" xfId="0" applyNumberFormat="1" applyFont="1" applyFill="1" applyBorder="1" applyAlignment="1">
      <alignment horizontal="right" vertical="center"/>
    </xf>
    <xf numFmtId="177" fontId="0" fillId="0" borderId="76" xfId="0" applyNumberFormat="1" applyFont="1" applyFill="1" applyBorder="1" applyAlignment="1">
      <alignment horizontal="right" vertical="center"/>
    </xf>
    <xf numFmtId="0" fontId="5" fillId="0" borderId="77" xfId="0" applyFont="1" applyFill="1" applyBorder="1" applyAlignment="1">
      <alignment horizontal="distributed" vertical="center" indent="2"/>
    </xf>
    <xf numFmtId="177" fontId="0" fillId="0" borderId="77" xfId="0" applyNumberFormat="1" applyFont="1" applyFill="1" applyBorder="1" applyAlignment="1">
      <alignment horizontal="right" vertical="center"/>
    </xf>
    <xf numFmtId="177" fontId="0" fillId="0" borderId="78" xfId="0" applyNumberFormat="1" applyFont="1" applyFill="1" applyBorder="1" applyAlignment="1">
      <alignment horizontal="right" vertical="center"/>
    </xf>
    <xf numFmtId="177" fontId="0" fillId="0" borderId="79" xfId="0" applyNumberFormat="1" applyFont="1" applyFill="1" applyBorder="1" applyAlignment="1">
      <alignment horizontal="right" vertical="center"/>
    </xf>
    <xf numFmtId="0" fontId="5" fillId="0" borderId="80" xfId="0" applyFont="1" applyFill="1" applyBorder="1" applyAlignment="1">
      <alignment horizontal="distributed" vertical="center" indent="2"/>
    </xf>
    <xf numFmtId="177" fontId="0" fillId="0" borderId="80" xfId="0" applyNumberFormat="1" applyFont="1" applyFill="1" applyBorder="1" applyAlignment="1">
      <alignment horizontal="right" vertical="center"/>
    </xf>
    <xf numFmtId="177" fontId="0" fillId="0" borderId="81" xfId="0" applyNumberFormat="1" applyFont="1" applyFill="1" applyBorder="1" applyAlignment="1">
      <alignment horizontal="right" vertical="center"/>
    </xf>
    <xf numFmtId="177" fontId="0" fillId="0" borderId="82" xfId="0" applyNumberFormat="1" applyFont="1" applyFill="1" applyBorder="1" applyAlignment="1">
      <alignment horizontal="right" vertical="center"/>
    </xf>
    <xf numFmtId="0" fontId="5" fillId="0" borderId="83" xfId="0" applyFont="1" applyFill="1" applyBorder="1" applyAlignment="1">
      <alignment horizontal="distributed" vertical="center" indent="2"/>
    </xf>
    <xf numFmtId="177" fontId="0" fillId="0" borderId="83" xfId="0" applyNumberFormat="1" applyFont="1" applyFill="1" applyBorder="1" applyAlignment="1">
      <alignment horizontal="right" vertical="center"/>
    </xf>
    <xf numFmtId="177" fontId="0" fillId="0" borderId="84" xfId="0" applyNumberFormat="1" applyFont="1" applyFill="1" applyBorder="1" applyAlignment="1">
      <alignment horizontal="right" vertical="center"/>
    </xf>
    <xf numFmtId="177" fontId="0" fillId="0" borderId="85" xfId="0" applyNumberFormat="1" applyFont="1" applyFill="1" applyBorder="1" applyAlignment="1">
      <alignment horizontal="right" vertical="center"/>
    </xf>
    <xf numFmtId="0" fontId="5" fillId="0" borderId="86" xfId="0" applyFont="1" applyFill="1" applyBorder="1" applyAlignment="1">
      <alignment horizontal="distributed" vertical="center" indent="2"/>
    </xf>
    <xf numFmtId="177" fontId="0" fillId="0" borderId="86" xfId="0" applyNumberFormat="1" applyFont="1" applyFill="1" applyBorder="1" applyAlignment="1">
      <alignment horizontal="right" vertical="center"/>
    </xf>
    <xf numFmtId="177" fontId="0" fillId="0" borderId="87" xfId="0" applyNumberFormat="1" applyFont="1" applyFill="1" applyBorder="1" applyAlignment="1">
      <alignment horizontal="right" vertical="center"/>
    </xf>
    <xf numFmtId="177" fontId="0" fillId="0" borderId="88" xfId="0" applyNumberFormat="1" applyFont="1" applyFill="1" applyBorder="1" applyAlignment="1">
      <alignment horizontal="right" vertical="center"/>
    </xf>
    <xf numFmtId="177" fontId="12" fillId="0" borderId="89" xfId="0" applyNumberFormat="1" applyFont="1" applyFill="1" applyBorder="1" applyAlignment="1">
      <alignment horizontal="right" vertical="center"/>
    </xf>
    <xf numFmtId="177" fontId="12" fillId="0" borderId="90" xfId="0" applyNumberFormat="1" applyFont="1" applyFill="1" applyBorder="1" applyAlignment="1">
      <alignment horizontal="right" vertical="center"/>
    </xf>
    <xf numFmtId="177" fontId="12" fillId="0" borderId="91" xfId="0" applyNumberFormat="1" applyFont="1" applyFill="1" applyBorder="1" applyAlignment="1">
      <alignment horizontal="right" vertical="center"/>
    </xf>
    <xf numFmtId="177" fontId="0" fillId="0" borderId="47" xfId="0" applyNumberFormat="1" applyFont="1" applyFill="1" applyBorder="1" applyAlignment="1">
      <alignment horizontal="right" vertical="center"/>
    </xf>
    <xf numFmtId="177" fontId="0" fillId="0" borderId="92" xfId="0" applyNumberFormat="1" applyFont="1" applyFill="1" applyBorder="1" applyAlignment="1">
      <alignment horizontal="right" vertical="center"/>
    </xf>
    <xf numFmtId="177" fontId="0" fillId="0" borderId="49" xfId="0" applyNumberFormat="1" applyFont="1" applyFill="1" applyBorder="1" applyAlignment="1">
      <alignment horizontal="right" vertical="center"/>
    </xf>
    <xf numFmtId="177" fontId="0" fillId="0" borderId="74" xfId="0" applyNumberFormat="1" applyFont="1" applyFill="1" applyBorder="1" applyAlignment="1">
      <alignment horizontal="right" vertical="center"/>
    </xf>
    <xf numFmtId="177" fontId="0" fillId="0" borderId="93" xfId="0" applyNumberFormat="1" applyFont="1" applyFill="1" applyBorder="1" applyAlignment="1">
      <alignment horizontal="right" vertical="center"/>
    </xf>
    <xf numFmtId="177" fontId="0" fillId="0" borderId="94" xfId="0" applyNumberFormat="1" applyFont="1" applyFill="1" applyBorder="1" applyAlignment="1">
      <alignment horizontal="right" vertical="center"/>
    </xf>
    <xf numFmtId="0" fontId="10" fillId="0" borderId="73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12" fillId="0" borderId="117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117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distributed" vertical="center"/>
    </xf>
    <xf numFmtId="0" fontId="0" fillId="0" borderId="55" xfId="0" applyFont="1" applyFill="1" applyBorder="1" applyAlignment="1">
      <alignment horizontal="distributed" vertical="center"/>
    </xf>
    <xf numFmtId="179" fontId="8" fillId="0" borderId="49" xfId="2" applyNumberFormat="1" applyFont="1" applyFill="1" applyBorder="1" applyAlignment="1">
      <alignment horizontal="right" vertical="center"/>
    </xf>
    <xf numFmtId="179" fontId="8" fillId="0" borderId="117" xfId="2" applyNumberFormat="1" applyFont="1" applyFill="1" applyBorder="1" applyAlignment="1">
      <alignment horizontal="right" vertical="center"/>
    </xf>
    <xf numFmtId="179" fontId="8" fillId="0" borderId="93" xfId="2" applyNumberFormat="1" applyFont="1" applyFill="1" applyBorder="1" applyAlignment="1">
      <alignment horizontal="right" vertical="center"/>
    </xf>
    <xf numFmtId="179" fontId="8" fillId="0" borderId="118" xfId="2" applyNumberFormat="1" applyFont="1" applyFill="1" applyBorder="1" applyAlignment="1">
      <alignment horizontal="right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120" xfId="0" applyFont="1" applyFill="1" applyBorder="1" applyAlignment="1">
      <alignment horizontal="center" vertical="center" wrapText="1"/>
    </xf>
    <xf numFmtId="0" fontId="12" fillId="0" borderId="121" xfId="0" applyFont="1" applyFill="1" applyBorder="1" applyAlignment="1">
      <alignment horizontal="center" vertical="center"/>
    </xf>
    <xf numFmtId="0" fontId="12" fillId="0" borderId="121" xfId="0" applyFont="1" applyFill="1" applyBorder="1" applyAlignment="1">
      <alignment horizontal="center" vertical="center" wrapText="1"/>
    </xf>
    <xf numFmtId="0" fontId="12" fillId="0" borderId="122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right" vertical="center" shrinkToFit="1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48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right"/>
    </xf>
    <xf numFmtId="0" fontId="1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9" fillId="0" borderId="73" xfId="0" applyFont="1" applyFill="1" applyBorder="1" applyAlignment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12" fillId="0" borderId="9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96" xfId="0" applyFont="1" applyFill="1" applyBorder="1" applyAlignment="1">
      <alignment horizontal="center" vertical="center"/>
    </xf>
    <xf numFmtId="0" fontId="12" fillId="0" borderId="97" xfId="0" applyFont="1" applyFill="1" applyBorder="1" applyAlignment="1">
      <alignment horizontal="center" vertical="center"/>
    </xf>
    <xf numFmtId="0" fontId="12" fillId="0" borderId="98" xfId="0" applyFont="1" applyFill="1" applyBorder="1" applyAlignment="1">
      <alignment horizontal="center" vertical="center"/>
    </xf>
    <xf numFmtId="0" fontId="12" fillId="0" borderId="99" xfId="0" applyFont="1" applyFill="1" applyBorder="1" applyAlignment="1">
      <alignment horizontal="center" vertical="center"/>
    </xf>
    <xf numFmtId="0" fontId="12" fillId="0" borderId="100" xfId="0" applyFont="1" applyFill="1" applyBorder="1" applyAlignment="1">
      <alignment horizontal="center" vertical="center"/>
    </xf>
    <xf numFmtId="0" fontId="12" fillId="0" borderId="101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5" fillId="0" borderId="105" xfId="0" applyFont="1" applyFill="1" applyBorder="1" applyAlignment="1">
      <alignment horizontal="center" vertical="center"/>
    </xf>
    <xf numFmtId="0" fontId="5" fillId="0" borderId="106" xfId="0" applyFont="1" applyFill="1" applyBorder="1" applyAlignment="1">
      <alignment horizontal="center" vertical="center"/>
    </xf>
    <xf numFmtId="0" fontId="5" fillId="0" borderId="107" xfId="0" applyFont="1" applyFill="1" applyBorder="1" applyAlignment="1">
      <alignment horizontal="center" vertical="center"/>
    </xf>
    <xf numFmtId="0" fontId="5" fillId="0" borderId="105" xfId="0" applyFont="1" applyFill="1" applyBorder="1" applyAlignment="1">
      <alignment horizontal="center" vertical="center" wrapText="1"/>
    </xf>
    <xf numFmtId="0" fontId="5" fillId="0" borderId="106" xfId="0" applyFont="1" applyFill="1" applyBorder="1" applyAlignment="1">
      <alignment horizontal="center" vertical="center" wrapText="1"/>
    </xf>
    <xf numFmtId="0" fontId="5" fillId="0" borderId="107" xfId="0" applyFont="1" applyFill="1" applyBorder="1" applyAlignment="1">
      <alignment horizontal="center" vertical="center" wrapText="1"/>
    </xf>
    <xf numFmtId="0" fontId="5" fillId="0" borderId="73" xfId="0" applyFont="1" applyBorder="1" applyAlignment="1">
      <alignment horizontal="right"/>
    </xf>
    <xf numFmtId="0" fontId="3" fillId="0" borderId="10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103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103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distributed" vertical="center" wrapText="1" indent="1"/>
    </xf>
    <xf numFmtId="0" fontId="5" fillId="0" borderId="50" xfId="0" applyFont="1" applyFill="1" applyBorder="1" applyAlignment="1">
      <alignment horizontal="distributed" vertical="center" wrapText="1" indent="1"/>
    </xf>
    <xf numFmtId="0" fontId="5" fillId="0" borderId="48" xfId="0" applyFont="1" applyFill="1" applyBorder="1" applyAlignment="1">
      <alignment horizontal="distributed" vertical="center" indent="1"/>
    </xf>
    <xf numFmtId="0" fontId="5" fillId="0" borderId="49" xfId="0" applyFont="1" applyFill="1" applyBorder="1" applyAlignment="1">
      <alignment horizontal="distributed" vertical="center" indent="1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 wrapText="1"/>
    </xf>
    <xf numFmtId="0" fontId="3" fillId="0" borderId="108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distributed" vertical="center" indent="1"/>
    </xf>
    <xf numFmtId="0" fontId="5" fillId="0" borderId="93" xfId="0" applyFont="1" applyFill="1" applyBorder="1" applyAlignment="1">
      <alignment horizontal="distributed" vertical="center" indent="1"/>
    </xf>
    <xf numFmtId="0" fontId="3" fillId="0" borderId="109" xfId="0" applyFont="1" applyFill="1" applyBorder="1" applyAlignment="1">
      <alignment horizontal="center" vertical="center"/>
    </xf>
    <xf numFmtId="0" fontId="3" fillId="0" borderId="1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1" xfId="0" applyFont="1" applyFill="1" applyBorder="1" applyAlignment="1">
      <alignment horizontal="center" vertical="center"/>
    </xf>
    <xf numFmtId="0" fontId="3" fillId="0" borderId="10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indent="2"/>
    </xf>
    <xf numFmtId="0" fontId="5" fillId="0" borderId="50" xfId="0" applyFont="1" applyFill="1" applyBorder="1" applyAlignment="1">
      <alignment horizontal="distributed" vertical="center" indent="2"/>
    </xf>
    <xf numFmtId="0" fontId="5" fillId="0" borderId="16" xfId="0" applyFont="1" applyFill="1" applyBorder="1" applyAlignment="1">
      <alignment horizontal="distributed" vertical="center" indent="2"/>
    </xf>
    <xf numFmtId="0" fontId="5" fillId="0" borderId="112" xfId="0" applyFont="1" applyFill="1" applyBorder="1" applyAlignment="1">
      <alignment horizontal="distributed" vertical="center" indent="2"/>
    </xf>
    <xf numFmtId="0" fontId="6" fillId="0" borderId="0" xfId="0" applyFont="1" applyFill="1" applyAlignment="1">
      <alignment horizontal="left" vertical="center"/>
    </xf>
    <xf numFmtId="0" fontId="5" fillId="0" borderId="113" xfId="0" applyFont="1" applyFill="1" applyBorder="1" applyAlignment="1">
      <alignment horizontal="center" vertical="center" textRotation="255" shrinkToFit="1"/>
    </xf>
    <xf numFmtId="0" fontId="5" fillId="0" borderId="114" xfId="0" applyFont="1" applyFill="1" applyBorder="1" applyAlignment="1">
      <alignment horizontal="center" vertical="center" textRotation="255" shrinkToFit="1"/>
    </xf>
    <xf numFmtId="0" fontId="5" fillId="0" borderId="115" xfId="0" applyFont="1" applyFill="1" applyBorder="1" applyAlignment="1">
      <alignment horizontal="center" vertical="center" textRotation="255" shrinkToFit="1"/>
    </xf>
    <xf numFmtId="0" fontId="3" fillId="0" borderId="116" xfId="0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center" vertical="center"/>
    </xf>
    <xf numFmtId="0" fontId="5" fillId="0" borderId="109" xfId="0" applyFont="1" applyFill="1" applyBorder="1" applyAlignment="1">
      <alignment horizontal="distributed" vertical="center" indent="2"/>
    </xf>
    <xf numFmtId="0" fontId="5" fillId="0" borderId="110" xfId="0" applyFont="1" applyFill="1" applyBorder="1" applyAlignment="1">
      <alignment horizontal="distributed" vertical="center" indent="2"/>
    </xf>
    <xf numFmtId="0" fontId="5" fillId="0" borderId="73" xfId="0" applyFont="1" applyFill="1" applyBorder="1" applyAlignment="1">
      <alignment horizontal="right" vertical="center"/>
    </xf>
    <xf numFmtId="179" fontId="8" fillId="0" borderId="119" xfId="2" applyNumberFormat="1" applyFont="1" applyFill="1" applyBorder="1" applyAlignment="1">
      <alignment horizontal="right" vertical="center"/>
    </xf>
    <xf numFmtId="179" fontId="8" fillId="0" borderId="52" xfId="2" applyNumberFormat="1" applyFont="1" applyFill="1" applyBorder="1" applyAlignment="1">
      <alignment horizontal="right" vertical="center"/>
    </xf>
    <xf numFmtId="179" fontId="8" fillId="0" borderId="49" xfId="2" applyNumberFormat="1" applyFont="1" applyFill="1" applyBorder="1" applyAlignment="1">
      <alignment horizontal="right" vertical="center"/>
    </xf>
    <xf numFmtId="179" fontId="8" fillId="0" borderId="74" xfId="2" applyNumberFormat="1" applyFont="1" applyFill="1" applyBorder="1" applyAlignment="1">
      <alignment horizontal="right" vertical="center"/>
    </xf>
    <xf numFmtId="179" fontId="8" fillId="0" borderId="93" xfId="2" applyNumberFormat="1" applyFont="1" applyFill="1" applyBorder="1" applyAlignment="1">
      <alignment horizontal="right" vertical="center"/>
    </xf>
    <xf numFmtId="179" fontId="8" fillId="0" borderId="94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92" xfId="0" applyFont="1" applyFill="1" applyBorder="1" applyAlignment="1">
      <alignment horizontal="center" vertical="center"/>
    </xf>
    <xf numFmtId="0" fontId="12" fillId="0" borderId="103" xfId="0" applyFont="1" applyFill="1" applyBorder="1" applyAlignment="1">
      <alignment horizontal="center" vertical="center"/>
    </xf>
    <xf numFmtId="0" fontId="12" fillId="0" borderId="108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92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12" fillId="0" borderId="74" xfId="0" applyFont="1" applyFill="1" applyBorder="1" applyAlignment="1">
      <alignment horizontal="center" vertical="center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zoomScaleNormal="100" workbookViewId="0"/>
  </sheetViews>
  <sheetFormatPr defaultRowHeight="13.5" x14ac:dyDescent="0.15"/>
  <cols>
    <col min="1" max="1" width="11.375" style="2" customWidth="1"/>
    <col min="2" max="11" width="8" style="2" customWidth="1"/>
    <col min="12" max="16384" width="9" style="2"/>
  </cols>
  <sheetData>
    <row r="1" spans="1:11" ht="25.5" customHeight="1" x14ac:dyDescent="0.15">
      <c r="A1" s="55" t="s">
        <v>128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0.100000000000001" customHeight="1" thickBot="1" x14ac:dyDescent="0.2">
      <c r="A3" s="56"/>
      <c r="B3" s="56"/>
      <c r="C3" s="56"/>
      <c r="D3" s="184"/>
      <c r="E3" s="184"/>
      <c r="F3" s="56"/>
      <c r="G3" s="56"/>
      <c r="H3" s="56"/>
      <c r="I3" s="56"/>
      <c r="J3" s="184" t="s">
        <v>0</v>
      </c>
      <c r="K3" s="184"/>
    </row>
    <row r="4" spans="1:11" ht="23.25" customHeight="1" x14ac:dyDescent="0.15">
      <c r="A4" s="185" t="s">
        <v>26</v>
      </c>
      <c r="B4" s="187" t="s">
        <v>24</v>
      </c>
      <c r="C4" s="188"/>
      <c r="D4" s="189" t="s">
        <v>25</v>
      </c>
      <c r="E4" s="190"/>
      <c r="F4" s="191" t="s">
        <v>125</v>
      </c>
      <c r="G4" s="190"/>
      <c r="H4" s="189" t="s">
        <v>126</v>
      </c>
      <c r="I4" s="190"/>
      <c r="J4" s="189" t="s">
        <v>127</v>
      </c>
      <c r="K4" s="192"/>
    </row>
    <row r="5" spans="1:11" ht="23.25" customHeight="1" x14ac:dyDescent="0.15">
      <c r="A5" s="186"/>
      <c r="B5" s="159" t="s">
        <v>27</v>
      </c>
      <c r="C5" s="160" t="s">
        <v>28</v>
      </c>
      <c r="D5" s="161" t="s">
        <v>27</v>
      </c>
      <c r="E5" s="162" t="s">
        <v>28</v>
      </c>
      <c r="F5" s="159" t="s">
        <v>27</v>
      </c>
      <c r="G5" s="160" t="s">
        <v>28</v>
      </c>
      <c r="H5" s="161" t="s">
        <v>27</v>
      </c>
      <c r="I5" s="162" t="s">
        <v>28</v>
      </c>
      <c r="J5" s="159" t="s">
        <v>27</v>
      </c>
      <c r="K5" s="163" t="s">
        <v>28</v>
      </c>
    </row>
    <row r="6" spans="1:11" ht="23.25" customHeight="1" x14ac:dyDescent="0.15">
      <c r="A6" s="164" t="s">
        <v>1</v>
      </c>
      <c r="B6" s="40">
        <f t="shared" ref="B6:K6" si="0">+B7+B12+B18+B19+B25+B28</f>
        <v>1355</v>
      </c>
      <c r="C6" s="41">
        <f t="shared" si="0"/>
        <v>642</v>
      </c>
      <c r="D6" s="42">
        <f t="shared" si="0"/>
        <v>1108</v>
      </c>
      <c r="E6" s="43">
        <f t="shared" si="0"/>
        <v>324</v>
      </c>
      <c r="F6" s="40">
        <f t="shared" si="0"/>
        <v>942</v>
      </c>
      <c r="G6" s="41">
        <f t="shared" si="0"/>
        <v>310</v>
      </c>
      <c r="H6" s="42">
        <f t="shared" si="0"/>
        <v>923</v>
      </c>
      <c r="I6" s="43">
        <f t="shared" si="0"/>
        <v>335</v>
      </c>
      <c r="J6" s="40">
        <f t="shared" si="0"/>
        <v>773</v>
      </c>
      <c r="K6" s="44">
        <f t="shared" si="0"/>
        <v>276</v>
      </c>
    </row>
    <row r="7" spans="1:11" ht="23.25" customHeight="1" x14ac:dyDescent="0.15">
      <c r="A7" s="165" t="s">
        <v>29</v>
      </c>
      <c r="B7" s="25">
        <f t="shared" ref="B7:G7" si="1">+B8+B9+B10+B11</f>
        <v>5</v>
      </c>
      <c r="C7" s="26">
        <f t="shared" si="1"/>
        <v>7</v>
      </c>
      <c r="D7" s="27">
        <f t="shared" si="1"/>
        <v>9</v>
      </c>
      <c r="E7" s="28">
        <f t="shared" si="1"/>
        <v>6</v>
      </c>
      <c r="F7" s="25">
        <f t="shared" si="1"/>
        <v>10</v>
      </c>
      <c r="G7" s="26">
        <f t="shared" si="1"/>
        <v>5</v>
      </c>
      <c r="H7" s="27">
        <f>+H8+H9+H10+H11</f>
        <v>3</v>
      </c>
      <c r="I7" s="28">
        <f>+I8+I9+I10+I11</f>
        <v>6</v>
      </c>
      <c r="J7" s="25">
        <f>+J8+J9+J10+J11</f>
        <v>9</v>
      </c>
      <c r="K7" s="29">
        <f>+K8+K9+K10+K11</f>
        <v>9</v>
      </c>
    </row>
    <row r="8" spans="1:11" ht="23.25" customHeight="1" x14ac:dyDescent="0.15">
      <c r="A8" s="166" t="s">
        <v>2</v>
      </c>
      <c r="B8" s="15">
        <v>0</v>
      </c>
      <c r="C8" s="16">
        <v>0</v>
      </c>
      <c r="D8" s="17">
        <v>1</v>
      </c>
      <c r="E8" s="18">
        <v>1</v>
      </c>
      <c r="F8" s="15">
        <v>3</v>
      </c>
      <c r="G8" s="16">
        <v>2</v>
      </c>
      <c r="H8" s="17">
        <v>0</v>
      </c>
      <c r="I8" s="18">
        <v>1</v>
      </c>
      <c r="J8" s="15">
        <v>2</v>
      </c>
      <c r="K8" s="23">
        <v>2</v>
      </c>
    </row>
    <row r="9" spans="1:11" ht="23.25" customHeight="1" x14ac:dyDescent="0.15">
      <c r="A9" s="166" t="s">
        <v>3</v>
      </c>
      <c r="B9" s="15">
        <v>1</v>
      </c>
      <c r="C9" s="16">
        <v>3</v>
      </c>
      <c r="D9" s="17">
        <v>2</v>
      </c>
      <c r="E9" s="18">
        <v>3</v>
      </c>
      <c r="F9" s="15">
        <v>4</v>
      </c>
      <c r="G9" s="16">
        <v>0</v>
      </c>
      <c r="H9" s="17">
        <v>1</v>
      </c>
      <c r="I9" s="18">
        <v>3</v>
      </c>
      <c r="J9" s="15">
        <v>4</v>
      </c>
      <c r="K9" s="23">
        <v>3</v>
      </c>
    </row>
    <row r="10" spans="1:11" ht="23.25" customHeight="1" x14ac:dyDescent="0.15">
      <c r="A10" s="166" t="s">
        <v>4</v>
      </c>
      <c r="B10" s="15">
        <v>3</v>
      </c>
      <c r="C10" s="16">
        <v>3</v>
      </c>
      <c r="D10" s="17">
        <v>2</v>
      </c>
      <c r="E10" s="18">
        <v>1</v>
      </c>
      <c r="F10" s="15">
        <v>1</v>
      </c>
      <c r="G10" s="16">
        <v>1</v>
      </c>
      <c r="H10" s="17">
        <v>0</v>
      </c>
      <c r="I10" s="18">
        <v>0</v>
      </c>
      <c r="J10" s="15">
        <v>0</v>
      </c>
      <c r="K10" s="23">
        <v>0</v>
      </c>
    </row>
    <row r="11" spans="1:11" ht="23.25" customHeight="1" x14ac:dyDescent="0.15">
      <c r="A11" s="167" t="s">
        <v>5</v>
      </c>
      <c r="B11" s="19">
        <v>1</v>
      </c>
      <c r="C11" s="20">
        <v>1</v>
      </c>
      <c r="D11" s="21">
        <v>4</v>
      </c>
      <c r="E11" s="22">
        <v>1</v>
      </c>
      <c r="F11" s="19">
        <v>2</v>
      </c>
      <c r="G11" s="20">
        <v>2</v>
      </c>
      <c r="H11" s="21">
        <v>2</v>
      </c>
      <c r="I11" s="22">
        <v>2</v>
      </c>
      <c r="J11" s="19">
        <v>3</v>
      </c>
      <c r="K11" s="24">
        <v>4</v>
      </c>
    </row>
    <row r="12" spans="1:11" ht="23.25" customHeight="1" x14ac:dyDescent="0.15">
      <c r="A12" s="165" t="s">
        <v>6</v>
      </c>
      <c r="B12" s="25">
        <f t="shared" ref="B12:G12" si="2">+B13+B14+B15+B16+B17</f>
        <v>84</v>
      </c>
      <c r="C12" s="26">
        <f t="shared" si="2"/>
        <v>67</v>
      </c>
      <c r="D12" s="27">
        <f t="shared" si="2"/>
        <v>71</v>
      </c>
      <c r="E12" s="28">
        <f t="shared" si="2"/>
        <v>55</v>
      </c>
      <c r="F12" s="25">
        <f t="shared" si="2"/>
        <v>70</v>
      </c>
      <c r="G12" s="26">
        <f t="shared" si="2"/>
        <v>59</v>
      </c>
      <c r="H12" s="27">
        <f>+H13+H14+H15+H16+H17</f>
        <v>57</v>
      </c>
      <c r="I12" s="28">
        <f>+I13+I14+I15+I16+I17</f>
        <v>57</v>
      </c>
      <c r="J12" s="25">
        <f>+J13+J14+J15+J16+J17</f>
        <v>41</v>
      </c>
      <c r="K12" s="29">
        <f>+K13+K14+K15+K16+K17</f>
        <v>45</v>
      </c>
    </row>
    <row r="13" spans="1:11" ht="23.25" customHeight="1" x14ac:dyDescent="0.15">
      <c r="A13" s="166" t="s">
        <v>7</v>
      </c>
      <c r="B13" s="15">
        <v>28</v>
      </c>
      <c r="C13" s="16">
        <v>16</v>
      </c>
      <c r="D13" s="17">
        <v>33</v>
      </c>
      <c r="E13" s="18">
        <v>24</v>
      </c>
      <c r="F13" s="15">
        <v>26</v>
      </c>
      <c r="G13" s="16">
        <v>22</v>
      </c>
      <c r="H13" s="17">
        <v>25</v>
      </c>
      <c r="I13" s="18">
        <v>27</v>
      </c>
      <c r="J13" s="15">
        <v>10</v>
      </c>
      <c r="K13" s="23">
        <v>10</v>
      </c>
    </row>
    <row r="14" spans="1:11" ht="23.25" customHeight="1" x14ac:dyDescent="0.15">
      <c r="A14" s="166" t="s">
        <v>8</v>
      </c>
      <c r="B14" s="15">
        <v>45</v>
      </c>
      <c r="C14" s="16">
        <v>42</v>
      </c>
      <c r="D14" s="17">
        <v>23</v>
      </c>
      <c r="E14" s="18">
        <v>18</v>
      </c>
      <c r="F14" s="15">
        <v>32</v>
      </c>
      <c r="G14" s="16">
        <v>24</v>
      </c>
      <c r="H14" s="17">
        <v>25</v>
      </c>
      <c r="I14" s="18">
        <v>24</v>
      </c>
      <c r="J14" s="15">
        <v>25</v>
      </c>
      <c r="K14" s="23">
        <v>28</v>
      </c>
    </row>
    <row r="15" spans="1:11" ht="23.25" customHeight="1" x14ac:dyDescent="0.15">
      <c r="A15" s="166" t="s">
        <v>9</v>
      </c>
      <c r="B15" s="15">
        <v>7</v>
      </c>
      <c r="C15" s="16">
        <v>5</v>
      </c>
      <c r="D15" s="17">
        <v>10</v>
      </c>
      <c r="E15" s="18">
        <v>9</v>
      </c>
      <c r="F15" s="15">
        <v>8</v>
      </c>
      <c r="G15" s="16">
        <v>9</v>
      </c>
      <c r="H15" s="17">
        <v>5</v>
      </c>
      <c r="I15" s="18">
        <v>3</v>
      </c>
      <c r="J15" s="15">
        <v>5</v>
      </c>
      <c r="K15" s="23">
        <v>6</v>
      </c>
    </row>
    <row r="16" spans="1:11" ht="23.25" customHeight="1" x14ac:dyDescent="0.15">
      <c r="A16" s="166" t="s">
        <v>10</v>
      </c>
      <c r="B16" s="15">
        <v>4</v>
      </c>
      <c r="C16" s="16">
        <v>4</v>
      </c>
      <c r="D16" s="17">
        <v>5</v>
      </c>
      <c r="E16" s="18">
        <v>4</v>
      </c>
      <c r="F16" s="15">
        <v>4</v>
      </c>
      <c r="G16" s="16">
        <v>4</v>
      </c>
      <c r="H16" s="17">
        <v>2</v>
      </c>
      <c r="I16" s="18">
        <v>3</v>
      </c>
      <c r="J16" s="15">
        <v>1</v>
      </c>
      <c r="K16" s="23">
        <v>1</v>
      </c>
    </row>
    <row r="17" spans="1:11" ht="23.25" customHeight="1" x14ac:dyDescent="0.15">
      <c r="A17" s="168" t="s">
        <v>11</v>
      </c>
      <c r="B17" s="19">
        <v>0</v>
      </c>
      <c r="C17" s="20">
        <v>0</v>
      </c>
      <c r="D17" s="21">
        <v>0</v>
      </c>
      <c r="E17" s="22">
        <v>0</v>
      </c>
      <c r="F17" s="19">
        <v>0</v>
      </c>
      <c r="G17" s="20">
        <v>0</v>
      </c>
      <c r="H17" s="21">
        <v>0</v>
      </c>
      <c r="I17" s="22">
        <v>0</v>
      </c>
      <c r="J17" s="19">
        <v>0</v>
      </c>
      <c r="K17" s="24">
        <v>0</v>
      </c>
    </row>
    <row r="18" spans="1:11" ht="23.25" customHeight="1" x14ac:dyDescent="0.15">
      <c r="A18" s="169" t="s">
        <v>12</v>
      </c>
      <c r="B18" s="30">
        <v>918</v>
      </c>
      <c r="C18" s="31">
        <v>478</v>
      </c>
      <c r="D18" s="32">
        <v>747</v>
      </c>
      <c r="E18" s="33">
        <v>209</v>
      </c>
      <c r="F18" s="30">
        <v>639</v>
      </c>
      <c r="G18" s="31">
        <v>166</v>
      </c>
      <c r="H18" s="32">
        <v>633</v>
      </c>
      <c r="I18" s="33">
        <v>205</v>
      </c>
      <c r="J18" s="30">
        <v>540</v>
      </c>
      <c r="K18" s="34">
        <v>151</v>
      </c>
    </row>
    <row r="19" spans="1:11" ht="23.25" customHeight="1" x14ac:dyDescent="0.15">
      <c r="A19" s="165" t="s">
        <v>13</v>
      </c>
      <c r="B19" s="25">
        <f t="shared" ref="B19:G19" si="3">+B20+B21+B22+B23+B24</f>
        <v>73</v>
      </c>
      <c r="C19" s="26">
        <f t="shared" si="3"/>
        <v>26</v>
      </c>
      <c r="D19" s="27">
        <f t="shared" si="3"/>
        <v>68</v>
      </c>
      <c r="E19" s="28">
        <f t="shared" si="3"/>
        <v>11</v>
      </c>
      <c r="F19" s="25">
        <f t="shared" si="3"/>
        <v>73</v>
      </c>
      <c r="G19" s="26">
        <f t="shared" si="3"/>
        <v>28</v>
      </c>
      <c r="H19" s="27">
        <f>+H20+H21+H22+H23+H24</f>
        <v>52</v>
      </c>
      <c r="I19" s="28">
        <f>+I20+I21+I22+I23+I24</f>
        <v>19</v>
      </c>
      <c r="J19" s="25">
        <f>+J20+J21+J22+J23+J24</f>
        <v>27</v>
      </c>
      <c r="K19" s="29">
        <f>+K20+K21+K22+K23+K24</f>
        <v>20</v>
      </c>
    </row>
    <row r="20" spans="1:11" ht="23.25" customHeight="1" x14ac:dyDescent="0.15">
      <c r="A20" s="166" t="s">
        <v>14</v>
      </c>
      <c r="B20" s="15">
        <v>66</v>
      </c>
      <c r="C20" s="16">
        <v>20</v>
      </c>
      <c r="D20" s="17">
        <v>62</v>
      </c>
      <c r="E20" s="18">
        <v>8</v>
      </c>
      <c r="F20" s="15">
        <v>69</v>
      </c>
      <c r="G20" s="16">
        <v>26</v>
      </c>
      <c r="H20" s="17">
        <v>51</v>
      </c>
      <c r="I20" s="18">
        <v>17</v>
      </c>
      <c r="J20" s="15">
        <v>21</v>
      </c>
      <c r="K20" s="23">
        <v>16</v>
      </c>
    </row>
    <row r="21" spans="1:11" ht="23.25" customHeight="1" x14ac:dyDescent="0.15">
      <c r="A21" s="166" t="s">
        <v>15</v>
      </c>
      <c r="B21" s="15">
        <v>1</v>
      </c>
      <c r="C21" s="16">
        <v>0</v>
      </c>
      <c r="D21" s="17">
        <v>0</v>
      </c>
      <c r="E21" s="18">
        <v>0</v>
      </c>
      <c r="F21" s="15">
        <v>2</v>
      </c>
      <c r="G21" s="16">
        <v>0</v>
      </c>
      <c r="H21" s="17">
        <v>0</v>
      </c>
      <c r="I21" s="18">
        <v>1</v>
      </c>
      <c r="J21" s="15">
        <v>1</v>
      </c>
      <c r="K21" s="23">
        <v>1</v>
      </c>
    </row>
    <row r="22" spans="1:11" ht="23.25" customHeight="1" x14ac:dyDescent="0.15">
      <c r="A22" s="166" t="s">
        <v>16</v>
      </c>
      <c r="B22" s="15">
        <v>6</v>
      </c>
      <c r="C22" s="16">
        <v>6</v>
      </c>
      <c r="D22" s="17">
        <v>6</v>
      </c>
      <c r="E22" s="18">
        <v>3</v>
      </c>
      <c r="F22" s="15">
        <v>2</v>
      </c>
      <c r="G22" s="16">
        <v>2</v>
      </c>
      <c r="H22" s="17">
        <v>1</v>
      </c>
      <c r="I22" s="18">
        <v>1</v>
      </c>
      <c r="J22" s="15">
        <v>5</v>
      </c>
      <c r="K22" s="23">
        <v>3</v>
      </c>
    </row>
    <row r="23" spans="1:11" ht="23.25" customHeight="1" x14ac:dyDescent="0.15">
      <c r="A23" s="166" t="s">
        <v>17</v>
      </c>
      <c r="B23" s="15">
        <v>0</v>
      </c>
      <c r="C23" s="16">
        <v>0</v>
      </c>
      <c r="D23" s="17">
        <v>0</v>
      </c>
      <c r="E23" s="18">
        <v>0</v>
      </c>
      <c r="F23" s="15">
        <v>0</v>
      </c>
      <c r="G23" s="16">
        <v>0</v>
      </c>
      <c r="H23" s="17">
        <v>0</v>
      </c>
      <c r="I23" s="18">
        <v>0</v>
      </c>
      <c r="J23" s="15">
        <v>0</v>
      </c>
      <c r="K23" s="23">
        <v>0</v>
      </c>
    </row>
    <row r="24" spans="1:11" ht="23.25" customHeight="1" x14ac:dyDescent="0.15">
      <c r="A24" s="167" t="s">
        <v>18</v>
      </c>
      <c r="B24" s="19">
        <v>0</v>
      </c>
      <c r="C24" s="20">
        <v>0</v>
      </c>
      <c r="D24" s="21">
        <v>0</v>
      </c>
      <c r="E24" s="22">
        <v>0</v>
      </c>
      <c r="F24" s="19">
        <v>0</v>
      </c>
      <c r="G24" s="20">
        <v>0</v>
      </c>
      <c r="H24" s="21">
        <v>0</v>
      </c>
      <c r="I24" s="22">
        <v>0</v>
      </c>
      <c r="J24" s="19">
        <v>0</v>
      </c>
      <c r="K24" s="24">
        <v>0</v>
      </c>
    </row>
    <row r="25" spans="1:11" ht="23.25" customHeight="1" x14ac:dyDescent="0.15">
      <c r="A25" s="165" t="s">
        <v>19</v>
      </c>
      <c r="B25" s="25">
        <f t="shared" ref="B25:G25" si="4">+B26+B27</f>
        <v>7</v>
      </c>
      <c r="C25" s="26">
        <f t="shared" si="4"/>
        <v>4</v>
      </c>
      <c r="D25" s="27">
        <f t="shared" si="4"/>
        <v>9</v>
      </c>
      <c r="E25" s="28">
        <f t="shared" si="4"/>
        <v>8</v>
      </c>
      <c r="F25" s="25">
        <f t="shared" si="4"/>
        <v>4</v>
      </c>
      <c r="G25" s="26">
        <f t="shared" si="4"/>
        <v>2</v>
      </c>
      <c r="H25" s="27">
        <f>+H26+H27</f>
        <v>2</v>
      </c>
      <c r="I25" s="28">
        <f>+I26+I27</f>
        <v>4</v>
      </c>
      <c r="J25" s="25">
        <f>+J26+J27</f>
        <v>7</v>
      </c>
      <c r="K25" s="29">
        <f>+K26+K27</f>
        <v>2</v>
      </c>
    </row>
    <row r="26" spans="1:11" ht="23.25" customHeight="1" x14ac:dyDescent="0.15">
      <c r="A26" s="166" t="s">
        <v>20</v>
      </c>
      <c r="B26" s="15">
        <v>0</v>
      </c>
      <c r="C26" s="16">
        <v>0</v>
      </c>
      <c r="D26" s="17">
        <v>0</v>
      </c>
      <c r="E26" s="18">
        <v>0</v>
      </c>
      <c r="F26" s="15">
        <v>0</v>
      </c>
      <c r="G26" s="16">
        <v>0</v>
      </c>
      <c r="H26" s="17">
        <v>0</v>
      </c>
      <c r="I26" s="18">
        <v>1</v>
      </c>
      <c r="J26" s="15">
        <v>0</v>
      </c>
      <c r="K26" s="23">
        <v>0</v>
      </c>
    </row>
    <row r="27" spans="1:11" ht="23.25" customHeight="1" x14ac:dyDescent="0.15">
      <c r="A27" s="167" t="s">
        <v>21</v>
      </c>
      <c r="B27" s="19">
        <v>7</v>
      </c>
      <c r="C27" s="20">
        <v>4</v>
      </c>
      <c r="D27" s="21">
        <v>9</v>
      </c>
      <c r="E27" s="22">
        <v>8</v>
      </c>
      <c r="F27" s="19">
        <v>4</v>
      </c>
      <c r="G27" s="20">
        <v>2</v>
      </c>
      <c r="H27" s="21">
        <v>2</v>
      </c>
      <c r="I27" s="22">
        <v>3</v>
      </c>
      <c r="J27" s="19">
        <v>7</v>
      </c>
      <c r="K27" s="24">
        <v>2</v>
      </c>
    </row>
    <row r="28" spans="1:11" ht="23.25" customHeight="1" thickBot="1" x14ac:dyDescent="0.2">
      <c r="A28" s="170" t="s">
        <v>22</v>
      </c>
      <c r="B28" s="35">
        <v>268</v>
      </c>
      <c r="C28" s="36">
        <v>60</v>
      </c>
      <c r="D28" s="37">
        <v>204</v>
      </c>
      <c r="E28" s="38">
        <v>35</v>
      </c>
      <c r="F28" s="35">
        <v>146</v>
      </c>
      <c r="G28" s="36">
        <v>50</v>
      </c>
      <c r="H28" s="37">
        <v>176</v>
      </c>
      <c r="I28" s="38">
        <v>44</v>
      </c>
      <c r="J28" s="35">
        <v>149</v>
      </c>
      <c r="K28" s="39">
        <v>49</v>
      </c>
    </row>
    <row r="29" spans="1:11" ht="24" customHeight="1" x14ac:dyDescent="0.15">
      <c r="A29" s="12"/>
      <c r="B29" s="3"/>
      <c r="C29" s="57"/>
      <c r="D29" s="3"/>
      <c r="E29" s="3"/>
      <c r="F29" s="3"/>
      <c r="G29" s="3"/>
      <c r="H29" s="3"/>
      <c r="I29" s="3"/>
      <c r="J29" s="183" t="s">
        <v>23</v>
      </c>
      <c r="K29" s="183"/>
    </row>
    <row r="30" spans="1:1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15">
      <c r="A81" s="3"/>
      <c r="B81" s="3"/>
      <c r="C81" s="5"/>
      <c r="D81" s="3"/>
      <c r="E81" s="3"/>
      <c r="F81" s="3"/>
      <c r="G81" s="3"/>
      <c r="H81" s="3"/>
      <c r="I81" s="3"/>
      <c r="J81" s="3"/>
      <c r="K81" s="3"/>
    </row>
  </sheetData>
  <mergeCells count="9">
    <mergeCell ref="J29:K29"/>
    <mergeCell ref="D3:E3"/>
    <mergeCell ref="J3:K3"/>
    <mergeCell ref="A4:A5"/>
    <mergeCell ref="B4:C4"/>
    <mergeCell ref="D4:E4"/>
    <mergeCell ref="F4:G4"/>
    <mergeCell ref="H4:I4"/>
    <mergeCell ref="J4:K4"/>
  </mergeCells>
  <phoneticPr fontId="1"/>
  <printOptions horizontalCentered="1"/>
  <pageMargins left="0.51181102362204722" right="0.31496062992125984" top="0.74803149606299213" bottom="0.74803149606299213" header="0.51181102362204722" footer="0.31496062992125984"/>
  <pageSetup paperSize="9" orientation="portrait" r:id="rId1"/>
  <headerFooter>
    <oddHeader>&amp;L災害・事故－９１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zoomScaleNormal="100" zoomScaleSheetLayoutView="100" workbookViewId="0"/>
  </sheetViews>
  <sheetFormatPr defaultRowHeight="13.5" x14ac:dyDescent="0.15"/>
  <cols>
    <col min="1" max="1" width="3.75" style="3" customWidth="1"/>
    <col min="2" max="2" width="18.625" style="3" bestFit="1" customWidth="1"/>
    <col min="3" max="3" width="7.125" style="3" customWidth="1"/>
    <col min="4" max="4" width="7.125" style="5" customWidth="1"/>
    <col min="5" max="12" width="7.125" style="3" customWidth="1"/>
    <col min="13" max="13" width="6.25" style="3" customWidth="1"/>
    <col min="14" max="14" width="4.5" style="3" customWidth="1"/>
    <col min="15" max="16384" width="9" style="3"/>
  </cols>
  <sheetData>
    <row r="1" spans="1:12" ht="25.5" customHeight="1" x14ac:dyDescent="0.15">
      <c r="A1" s="59" t="s">
        <v>130</v>
      </c>
    </row>
    <row r="2" spans="1:12" ht="13.5" customHeight="1" x14ac:dyDescent="0.15">
      <c r="A2" s="54"/>
    </row>
    <row r="3" spans="1:12" ht="20.100000000000001" customHeight="1" thickBot="1" x14ac:dyDescent="0.2">
      <c r="A3" s="60" t="s">
        <v>85</v>
      </c>
      <c r="B3" s="1"/>
      <c r="C3" s="1"/>
      <c r="D3" s="61"/>
      <c r="E3" s="1"/>
      <c r="F3" s="1"/>
      <c r="G3" s="1"/>
      <c r="H3" s="1"/>
      <c r="I3" s="1"/>
      <c r="J3" s="1"/>
      <c r="K3" s="201" t="s">
        <v>65</v>
      </c>
      <c r="L3" s="201"/>
    </row>
    <row r="4" spans="1:12" ht="20.25" customHeight="1" x14ac:dyDescent="0.15">
      <c r="A4" s="202" t="s">
        <v>129</v>
      </c>
      <c r="B4" s="203"/>
      <c r="C4" s="204" t="s">
        <v>53</v>
      </c>
      <c r="D4" s="203"/>
      <c r="E4" s="204" t="s">
        <v>52</v>
      </c>
      <c r="F4" s="203"/>
      <c r="G4" s="204" t="s">
        <v>125</v>
      </c>
      <c r="H4" s="203"/>
      <c r="I4" s="204" t="s">
        <v>126</v>
      </c>
      <c r="J4" s="203"/>
      <c r="K4" s="204" t="s">
        <v>127</v>
      </c>
      <c r="L4" s="205"/>
    </row>
    <row r="5" spans="1:12" ht="20.25" customHeight="1" thickBot="1" x14ac:dyDescent="0.2">
      <c r="A5" s="193" t="s">
        <v>84</v>
      </c>
      <c r="B5" s="194"/>
      <c r="C5" s="62">
        <v>1284</v>
      </c>
      <c r="D5" s="63">
        <v>7</v>
      </c>
      <c r="E5" s="64">
        <v>1164</v>
      </c>
      <c r="F5" s="63">
        <v>6</v>
      </c>
      <c r="G5" s="62">
        <v>1035</v>
      </c>
      <c r="H5" s="63">
        <v>5</v>
      </c>
      <c r="I5" s="62">
        <v>790</v>
      </c>
      <c r="J5" s="63">
        <v>8</v>
      </c>
      <c r="K5" s="64">
        <v>584</v>
      </c>
      <c r="L5" s="65">
        <v>2</v>
      </c>
    </row>
    <row r="6" spans="1:12" ht="15" customHeight="1" x14ac:dyDescent="0.15">
      <c r="A6" s="195" t="s">
        <v>83</v>
      </c>
      <c r="B6" s="171" t="s">
        <v>70</v>
      </c>
      <c r="C6" s="66">
        <v>31</v>
      </c>
      <c r="D6" s="67">
        <v>2</v>
      </c>
      <c r="E6" s="66">
        <v>18</v>
      </c>
      <c r="F6" s="68">
        <v>0</v>
      </c>
      <c r="G6" s="66">
        <v>32</v>
      </c>
      <c r="H6" s="68">
        <v>0</v>
      </c>
      <c r="I6" s="66">
        <v>32</v>
      </c>
      <c r="J6" s="68">
        <v>1</v>
      </c>
      <c r="K6" s="69">
        <v>14</v>
      </c>
      <c r="L6" s="70">
        <v>0</v>
      </c>
    </row>
    <row r="7" spans="1:12" ht="15" customHeight="1" x14ac:dyDescent="0.15">
      <c r="A7" s="196"/>
      <c r="B7" s="172" t="s">
        <v>82</v>
      </c>
      <c r="C7" s="71">
        <v>0</v>
      </c>
      <c r="D7" s="72">
        <v>0</v>
      </c>
      <c r="E7" s="71">
        <v>3</v>
      </c>
      <c r="F7" s="73">
        <v>0</v>
      </c>
      <c r="G7" s="71">
        <v>3</v>
      </c>
      <c r="H7" s="73">
        <v>0</v>
      </c>
      <c r="I7" s="71">
        <v>2</v>
      </c>
      <c r="J7" s="73">
        <v>1</v>
      </c>
      <c r="K7" s="74">
        <v>0</v>
      </c>
      <c r="L7" s="75">
        <v>0</v>
      </c>
    </row>
    <row r="8" spans="1:12" ht="15" customHeight="1" x14ac:dyDescent="0.15">
      <c r="A8" s="196"/>
      <c r="B8" s="172" t="s">
        <v>81</v>
      </c>
      <c r="C8" s="71">
        <v>0</v>
      </c>
      <c r="D8" s="73">
        <v>0</v>
      </c>
      <c r="E8" s="71">
        <v>0</v>
      </c>
      <c r="F8" s="73">
        <v>0</v>
      </c>
      <c r="G8" s="71">
        <v>0</v>
      </c>
      <c r="H8" s="73">
        <v>0</v>
      </c>
      <c r="I8" s="71">
        <v>0</v>
      </c>
      <c r="J8" s="73">
        <v>0</v>
      </c>
      <c r="K8" s="74">
        <v>0</v>
      </c>
      <c r="L8" s="76">
        <v>0</v>
      </c>
    </row>
    <row r="9" spans="1:12" ht="15" customHeight="1" x14ac:dyDescent="0.15">
      <c r="A9" s="196"/>
      <c r="B9" s="172" t="s">
        <v>80</v>
      </c>
      <c r="C9" s="71">
        <v>0</v>
      </c>
      <c r="D9" s="72">
        <v>0</v>
      </c>
      <c r="E9" s="71">
        <v>1</v>
      </c>
      <c r="F9" s="73">
        <v>0</v>
      </c>
      <c r="G9" s="71">
        <v>0</v>
      </c>
      <c r="H9" s="73">
        <v>0</v>
      </c>
      <c r="I9" s="71">
        <v>0</v>
      </c>
      <c r="J9" s="73">
        <v>0</v>
      </c>
      <c r="K9" s="74">
        <v>0</v>
      </c>
      <c r="L9" s="75">
        <v>0</v>
      </c>
    </row>
    <row r="10" spans="1:12" ht="15" customHeight="1" x14ac:dyDescent="0.15">
      <c r="A10" s="196"/>
      <c r="B10" s="172" t="s">
        <v>79</v>
      </c>
      <c r="C10" s="71">
        <v>17</v>
      </c>
      <c r="D10" s="72">
        <v>0</v>
      </c>
      <c r="E10" s="71">
        <v>36</v>
      </c>
      <c r="F10" s="73">
        <v>0</v>
      </c>
      <c r="G10" s="71">
        <v>22</v>
      </c>
      <c r="H10" s="73">
        <v>0</v>
      </c>
      <c r="I10" s="71">
        <v>8</v>
      </c>
      <c r="J10" s="73">
        <v>0</v>
      </c>
      <c r="K10" s="74">
        <v>1</v>
      </c>
      <c r="L10" s="76">
        <v>0</v>
      </c>
    </row>
    <row r="11" spans="1:12" ht="15" customHeight="1" x14ac:dyDescent="0.15">
      <c r="A11" s="196"/>
      <c r="B11" s="172" t="s">
        <v>78</v>
      </c>
      <c r="C11" s="71">
        <v>7</v>
      </c>
      <c r="D11" s="72">
        <v>1</v>
      </c>
      <c r="E11" s="71">
        <v>12</v>
      </c>
      <c r="F11" s="73">
        <v>2</v>
      </c>
      <c r="G11" s="71">
        <v>14</v>
      </c>
      <c r="H11" s="73">
        <v>1</v>
      </c>
      <c r="I11" s="71">
        <v>5</v>
      </c>
      <c r="J11" s="73">
        <v>0</v>
      </c>
      <c r="K11" s="74">
        <v>7</v>
      </c>
      <c r="L11" s="75">
        <v>0</v>
      </c>
    </row>
    <row r="12" spans="1:12" ht="15" customHeight="1" x14ac:dyDescent="0.15">
      <c r="A12" s="196"/>
      <c r="B12" s="172" t="s">
        <v>77</v>
      </c>
      <c r="C12" s="71">
        <v>29</v>
      </c>
      <c r="D12" s="72">
        <v>0</v>
      </c>
      <c r="E12" s="71">
        <v>41</v>
      </c>
      <c r="F12" s="73">
        <v>0</v>
      </c>
      <c r="G12" s="71">
        <v>40</v>
      </c>
      <c r="H12" s="73">
        <v>0</v>
      </c>
      <c r="I12" s="71">
        <v>16</v>
      </c>
      <c r="J12" s="73">
        <v>0</v>
      </c>
      <c r="K12" s="74">
        <v>21</v>
      </c>
      <c r="L12" s="75">
        <v>1</v>
      </c>
    </row>
    <row r="13" spans="1:12" ht="15" customHeight="1" x14ac:dyDescent="0.15">
      <c r="A13" s="196" t="s">
        <v>76</v>
      </c>
      <c r="B13" s="172" t="s">
        <v>75</v>
      </c>
      <c r="C13" s="71">
        <v>0</v>
      </c>
      <c r="D13" s="73">
        <v>0</v>
      </c>
      <c r="E13" s="71">
        <v>0</v>
      </c>
      <c r="F13" s="73">
        <v>0</v>
      </c>
      <c r="G13" s="71">
        <v>0</v>
      </c>
      <c r="H13" s="73">
        <v>0</v>
      </c>
      <c r="I13" s="71">
        <v>0</v>
      </c>
      <c r="J13" s="73">
        <v>0</v>
      </c>
      <c r="K13" s="71">
        <v>0</v>
      </c>
      <c r="L13" s="76">
        <v>0</v>
      </c>
    </row>
    <row r="14" spans="1:12" ht="15" customHeight="1" x14ac:dyDescent="0.15">
      <c r="A14" s="196"/>
      <c r="B14" s="172" t="s">
        <v>74</v>
      </c>
      <c r="C14" s="71">
        <v>1</v>
      </c>
      <c r="D14" s="73">
        <v>1</v>
      </c>
      <c r="E14" s="71">
        <v>0</v>
      </c>
      <c r="F14" s="73">
        <v>0</v>
      </c>
      <c r="G14" s="71">
        <v>0</v>
      </c>
      <c r="H14" s="73">
        <v>0</v>
      </c>
      <c r="I14" s="71">
        <v>0</v>
      </c>
      <c r="J14" s="73">
        <v>0</v>
      </c>
      <c r="K14" s="71">
        <v>0</v>
      </c>
      <c r="L14" s="76">
        <v>0</v>
      </c>
    </row>
    <row r="15" spans="1:12" ht="15" customHeight="1" x14ac:dyDescent="0.15">
      <c r="A15" s="196"/>
      <c r="B15" s="172" t="s">
        <v>73</v>
      </c>
      <c r="C15" s="71">
        <v>0</v>
      </c>
      <c r="D15" s="73">
        <v>0</v>
      </c>
      <c r="E15" s="71">
        <v>0</v>
      </c>
      <c r="F15" s="73">
        <v>0</v>
      </c>
      <c r="G15" s="71">
        <v>1</v>
      </c>
      <c r="H15" s="73">
        <v>0</v>
      </c>
      <c r="I15" s="71">
        <v>1</v>
      </c>
      <c r="J15" s="73">
        <v>0</v>
      </c>
      <c r="K15" s="71">
        <v>1</v>
      </c>
      <c r="L15" s="76">
        <v>0</v>
      </c>
    </row>
    <row r="16" spans="1:12" ht="15" customHeight="1" x14ac:dyDescent="0.15">
      <c r="A16" s="196"/>
      <c r="B16" s="172" t="s">
        <v>72</v>
      </c>
      <c r="C16" s="71">
        <v>2</v>
      </c>
      <c r="D16" s="73">
        <v>0</v>
      </c>
      <c r="E16" s="71">
        <v>8</v>
      </c>
      <c r="F16" s="73">
        <v>1</v>
      </c>
      <c r="G16" s="71">
        <v>1</v>
      </c>
      <c r="H16" s="73">
        <v>0</v>
      </c>
      <c r="I16" s="71">
        <v>0</v>
      </c>
      <c r="J16" s="73">
        <v>0</v>
      </c>
      <c r="K16" s="74">
        <v>1</v>
      </c>
      <c r="L16" s="75">
        <v>0</v>
      </c>
    </row>
    <row r="17" spans="1:17" ht="15" customHeight="1" x14ac:dyDescent="0.15">
      <c r="A17" s="196"/>
      <c r="B17" s="172" t="s">
        <v>71</v>
      </c>
      <c r="C17" s="71">
        <v>1170</v>
      </c>
      <c r="D17" s="72">
        <v>1</v>
      </c>
      <c r="E17" s="71">
        <v>1005</v>
      </c>
      <c r="F17" s="73">
        <v>2</v>
      </c>
      <c r="G17" s="71">
        <v>885</v>
      </c>
      <c r="H17" s="73">
        <v>2</v>
      </c>
      <c r="I17" s="71">
        <v>687</v>
      </c>
      <c r="J17" s="73">
        <v>4</v>
      </c>
      <c r="K17" s="74">
        <v>529</v>
      </c>
      <c r="L17" s="75">
        <v>1</v>
      </c>
      <c r="M17" s="175"/>
      <c r="N17" s="175"/>
      <c r="O17" s="175"/>
    </row>
    <row r="18" spans="1:17" ht="15" customHeight="1" thickBot="1" x14ac:dyDescent="0.2">
      <c r="A18" s="197"/>
      <c r="B18" s="173" t="s">
        <v>66</v>
      </c>
      <c r="C18" s="77">
        <v>25</v>
      </c>
      <c r="D18" s="78">
        <v>0</v>
      </c>
      <c r="E18" s="77">
        <v>39</v>
      </c>
      <c r="F18" s="79">
        <v>1</v>
      </c>
      <c r="G18" s="77">
        <v>34</v>
      </c>
      <c r="H18" s="79">
        <v>1</v>
      </c>
      <c r="I18" s="77">
        <v>36</v>
      </c>
      <c r="J18" s="79">
        <v>1</v>
      </c>
      <c r="K18" s="80">
        <v>10</v>
      </c>
      <c r="L18" s="81">
        <v>0</v>
      </c>
    </row>
    <row r="19" spans="1:17" ht="15" customHeight="1" x14ac:dyDescent="0.15">
      <c r="A19" s="198" t="s">
        <v>33</v>
      </c>
      <c r="B19" s="171" t="s">
        <v>70</v>
      </c>
      <c r="C19" s="71">
        <v>1</v>
      </c>
      <c r="D19" s="73">
        <v>1</v>
      </c>
      <c r="E19" s="71">
        <v>0</v>
      </c>
      <c r="F19" s="73">
        <v>0</v>
      </c>
      <c r="G19" s="71">
        <v>0</v>
      </c>
      <c r="H19" s="73">
        <v>0</v>
      </c>
      <c r="I19" s="71">
        <v>2</v>
      </c>
      <c r="J19" s="73">
        <v>1</v>
      </c>
      <c r="K19" s="69">
        <v>0</v>
      </c>
      <c r="L19" s="70">
        <v>0</v>
      </c>
    </row>
    <row r="20" spans="1:17" ht="15" customHeight="1" x14ac:dyDescent="0.15">
      <c r="A20" s="199"/>
      <c r="B20" s="172" t="s">
        <v>69</v>
      </c>
      <c r="C20" s="71">
        <v>0</v>
      </c>
      <c r="D20" s="73">
        <v>0</v>
      </c>
      <c r="E20" s="71">
        <v>0</v>
      </c>
      <c r="F20" s="73">
        <v>0</v>
      </c>
      <c r="G20" s="71">
        <v>1</v>
      </c>
      <c r="H20" s="73">
        <v>0</v>
      </c>
      <c r="I20" s="71">
        <v>0</v>
      </c>
      <c r="J20" s="73">
        <v>0</v>
      </c>
      <c r="K20" s="74">
        <v>0</v>
      </c>
      <c r="L20" s="75">
        <v>0</v>
      </c>
    </row>
    <row r="21" spans="1:17" ht="15" customHeight="1" x14ac:dyDescent="0.15">
      <c r="A21" s="199"/>
      <c r="B21" s="172" t="s">
        <v>68</v>
      </c>
      <c r="C21" s="71">
        <v>1</v>
      </c>
      <c r="D21" s="72">
        <v>0</v>
      </c>
      <c r="E21" s="71">
        <v>0</v>
      </c>
      <c r="F21" s="73">
        <v>0</v>
      </c>
      <c r="G21" s="71">
        <v>0</v>
      </c>
      <c r="H21" s="73">
        <v>0</v>
      </c>
      <c r="I21" s="71">
        <v>0</v>
      </c>
      <c r="J21" s="73">
        <v>0</v>
      </c>
      <c r="K21" s="74">
        <v>0</v>
      </c>
      <c r="L21" s="75">
        <v>0</v>
      </c>
    </row>
    <row r="22" spans="1:17" ht="15" customHeight="1" x14ac:dyDescent="0.15">
      <c r="A22" s="199"/>
      <c r="B22" s="172" t="s">
        <v>67</v>
      </c>
      <c r="C22" s="71">
        <v>0</v>
      </c>
      <c r="D22" s="73">
        <v>0</v>
      </c>
      <c r="E22" s="71">
        <v>0</v>
      </c>
      <c r="F22" s="73">
        <v>0</v>
      </c>
      <c r="G22" s="71">
        <v>1</v>
      </c>
      <c r="H22" s="73">
        <v>1</v>
      </c>
      <c r="I22" s="71">
        <v>0</v>
      </c>
      <c r="J22" s="73">
        <v>0</v>
      </c>
      <c r="K22" s="74">
        <v>0</v>
      </c>
      <c r="L22" s="75">
        <v>0</v>
      </c>
    </row>
    <row r="23" spans="1:17" ht="15" customHeight="1" thickBot="1" x14ac:dyDescent="0.2">
      <c r="A23" s="200"/>
      <c r="B23" s="173" t="s">
        <v>66</v>
      </c>
      <c r="C23" s="77">
        <v>0</v>
      </c>
      <c r="D23" s="78">
        <v>1</v>
      </c>
      <c r="E23" s="77">
        <v>1</v>
      </c>
      <c r="F23" s="79">
        <v>0</v>
      </c>
      <c r="G23" s="77">
        <v>1</v>
      </c>
      <c r="H23" s="79">
        <v>0</v>
      </c>
      <c r="I23" s="77">
        <v>1</v>
      </c>
      <c r="J23" s="79">
        <v>0</v>
      </c>
      <c r="K23" s="80">
        <v>0</v>
      </c>
      <c r="L23" s="81">
        <v>0</v>
      </c>
    </row>
    <row r="24" spans="1:17" ht="13.5" customHeight="1" x14ac:dyDescent="0.15">
      <c r="B24" s="52"/>
      <c r="C24" s="12"/>
      <c r="D24" s="82"/>
      <c r="E24" s="12"/>
      <c r="F24" s="12"/>
      <c r="G24" s="12"/>
      <c r="H24" s="12"/>
      <c r="I24" s="182"/>
      <c r="J24" s="182"/>
      <c r="K24" s="182"/>
      <c r="L24" s="176" t="s">
        <v>30</v>
      </c>
      <c r="M24" s="10"/>
      <c r="N24" s="10"/>
    </row>
    <row r="25" spans="1:17" ht="20.100000000000001" customHeight="1" thickBot="1" x14ac:dyDescent="0.2">
      <c r="A25" s="58" t="s">
        <v>131</v>
      </c>
      <c r="K25" s="181"/>
      <c r="L25" s="177" t="s">
        <v>65</v>
      </c>
      <c r="M25" s="175"/>
      <c r="N25" s="175"/>
      <c r="Q25" s="3" t="s">
        <v>64</v>
      </c>
    </row>
    <row r="26" spans="1:17" ht="15" customHeight="1" x14ac:dyDescent="0.15">
      <c r="A26" s="212" t="s">
        <v>129</v>
      </c>
      <c r="B26" s="213"/>
      <c r="C26" s="206" t="s">
        <v>53</v>
      </c>
      <c r="D26" s="216"/>
      <c r="E26" s="206" t="s">
        <v>52</v>
      </c>
      <c r="F26" s="217"/>
      <c r="G26" s="206" t="s">
        <v>125</v>
      </c>
      <c r="H26" s="216"/>
      <c r="I26" s="206" t="s">
        <v>126</v>
      </c>
      <c r="J26" s="216"/>
      <c r="K26" s="206" t="s">
        <v>127</v>
      </c>
      <c r="L26" s="207"/>
      <c r="M26" s="175"/>
      <c r="N26" s="175"/>
      <c r="O26" s="175"/>
    </row>
    <row r="27" spans="1:17" ht="15" customHeight="1" x14ac:dyDescent="0.15">
      <c r="A27" s="214"/>
      <c r="B27" s="215"/>
      <c r="C27" s="83" t="s">
        <v>63</v>
      </c>
      <c r="D27" s="84" t="s">
        <v>62</v>
      </c>
      <c r="E27" s="83" t="s">
        <v>63</v>
      </c>
      <c r="F27" s="85" t="s">
        <v>62</v>
      </c>
      <c r="G27" s="83" t="s">
        <v>63</v>
      </c>
      <c r="H27" s="84" t="s">
        <v>62</v>
      </c>
      <c r="I27" s="83" t="s">
        <v>63</v>
      </c>
      <c r="J27" s="84" t="s">
        <v>62</v>
      </c>
      <c r="K27" s="83" t="s">
        <v>63</v>
      </c>
      <c r="L27" s="86" t="s">
        <v>62</v>
      </c>
      <c r="M27" s="175"/>
      <c r="N27" s="175"/>
    </row>
    <row r="28" spans="1:17" ht="16.5" customHeight="1" x14ac:dyDescent="0.15">
      <c r="A28" s="208" t="s">
        <v>61</v>
      </c>
      <c r="B28" s="209"/>
      <c r="C28" s="87">
        <v>78</v>
      </c>
      <c r="D28" s="88">
        <v>3</v>
      </c>
      <c r="E28" s="87">
        <v>67</v>
      </c>
      <c r="F28" s="89">
        <v>2</v>
      </c>
      <c r="G28" s="87">
        <v>81</v>
      </c>
      <c r="H28" s="88">
        <v>2</v>
      </c>
      <c r="I28" s="87">
        <v>51</v>
      </c>
      <c r="J28" s="88">
        <v>1</v>
      </c>
      <c r="K28" s="87">
        <v>40</v>
      </c>
      <c r="L28" s="90">
        <v>1</v>
      </c>
    </row>
    <row r="29" spans="1:17" ht="16.5" customHeight="1" x14ac:dyDescent="0.15">
      <c r="A29" s="210" t="s">
        <v>60</v>
      </c>
      <c r="B29" s="211"/>
      <c r="C29" s="87">
        <v>184</v>
      </c>
      <c r="D29" s="88">
        <v>2</v>
      </c>
      <c r="E29" s="87">
        <v>175</v>
      </c>
      <c r="F29" s="89">
        <v>2</v>
      </c>
      <c r="G29" s="87">
        <v>143</v>
      </c>
      <c r="H29" s="88">
        <v>1</v>
      </c>
      <c r="I29" s="87">
        <v>124</v>
      </c>
      <c r="J29" s="88">
        <v>3</v>
      </c>
      <c r="K29" s="87">
        <v>86</v>
      </c>
      <c r="L29" s="90">
        <v>1</v>
      </c>
    </row>
    <row r="30" spans="1:17" ht="16.5" customHeight="1" x14ac:dyDescent="0.15">
      <c r="A30" s="210" t="s">
        <v>59</v>
      </c>
      <c r="B30" s="211"/>
      <c r="C30" s="87">
        <v>99</v>
      </c>
      <c r="D30" s="88">
        <v>0</v>
      </c>
      <c r="E30" s="87">
        <v>94</v>
      </c>
      <c r="F30" s="89">
        <v>0</v>
      </c>
      <c r="G30" s="87">
        <v>87</v>
      </c>
      <c r="H30" s="88">
        <v>0</v>
      </c>
      <c r="I30" s="87">
        <v>68</v>
      </c>
      <c r="J30" s="88">
        <v>1</v>
      </c>
      <c r="K30" s="87">
        <v>36</v>
      </c>
      <c r="L30" s="90">
        <v>0</v>
      </c>
    </row>
    <row r="31" spans="1:17" ht="16.5" customHeight="1" x14ac:dyDescent="0.15">
      <c r="A31" s="210" t="s">
        <v>58</v>
      </c>
      <c r="B31" s="211"/>
      <c r="C31" s="91">
        <v>907</v>
      </c>
      <c r="D31" s="92">
        <v>0</v>
      </c>
      <c r="E31" s="91">
        <v>812</v>
      </c>
      <c r="F31" s="93">
        <v>1</v>
      </c>
      <c r="G31" s="91">
        <v>716</v>
      </c>
      <c r="H31" s="92">
        <v>1</v>
      </c>
      <c r="I31" s="91">
        <v>518</v>
      </c>
      <c r="J31" s="92">
        <v>0</v>
      </c>
      <c r="K31" s="91">
        <v>402</v>
      </c>
      <c r="L31" s="94">
        <v>0</v>
      </c>
    </row>
    <row r="32" spans="1:17" ht="16.5" customHeight="1" thickBot="1" x14ac:dyDescent="0.2">
      <c r="A32" s="218" t="s">
        <v>57</v>
      </c>
      <c r="B32" s="219"/>
      <c r="C32" s="95">
        <v>16</v>
      </c>
      <c r="D32" s="96">
        <v>1</v>
      </c>
      <c r="E32" s="95">
        <v>16</v>
      </c>
      <c r="F32" s="97">
        <v>1</v>
      </c>
      <c r="G32" s="95">
        <v>8</v>
      </c>
      <c r="H32" s="96">
        <v>1</v>
      </c>
      <c r="I32" s="95">
        <v>29</v>
      </c>
      <c r="J32" s="96">
        <v>3</v>
      </c>
      <c r="K32" s="95">
        <v>20</v>
      </c>
      <c r="L32" s="98">
        <v>0</v>
      </c>
    </row>
    <row r="33" spans="1:12" ht="14.25" customHeight="1" x14ac:dyDescent="0.15">
      <c r="A33" s="179" t="s">
        <v>137</v>
      </c>
      <c r="B33" s="178" t="s">
        <v>56</v>
      </c>
      <c r="I33" s="182"/>
      <c r="J33" s="182"/>
      <c r="K33" s="182"/>
      <c r="L33" s="176" t="s">
        <v>30</v>
      </c>
    </row>
    <row r="34" spans="1:12" ht="13.5" customHeight="1" x14ac:dyDescent="0.15">
      <c r="J34" s="9"/>
      <c r="K34" s="9"/>
    </row>
    <row r="35" spans="1:12" ht="20.100000000000001" customHeight="1" thickBot="1" x14ac:dyDescent="0.2">
      <c r="A35" s="132" t="s">
        <v>55</v>
      </c>
      <c r="B35" s="99"/>
      <c r="C35" s="54"/>
      <c r="D35" s="100"/>
      <c r="L35" s="174" t="s">
        <v>54</v>
      </c>
    </row>
    <row r="36" spans="1:12" s="4" customFormat="1" ht="15" customHeight="1" x14ac:dyDescent="0.15">
      <c r="A36" s="220" t="s">
        <v>129</v>
      </c>
      <c r="B36" s="221"/>
      <c r="C36" s="204" t="s">
        <v>53</v>
      </c>
      <c r="D36" s="203"/>
      <c r="E36" s="204" t="s">
        <v>52</v>
      </c>
      <c r="F36" s="203"/>
      <c r="G36" s="204" t="s">
        <v>125</v>
      </c>
      <c r="H36" s="203"/>
      <c r="I36" s="224" t="s">
        <v>126</v>
      </c>
      <c r="J36" s="203"/>
      <c r="K36" s="204" t="s">
        <v>127</v>
      </c>
      <c r="L36" s="205"/>
    </row>
    <row r="37" spans="1:12" s="4" customFormat="1" ht="15" customHeight="1" x14ac:dyDescent="0.15">
      <c r="A37" s="222"/>
      <c r="B37" s="223"/>
      <c r="C37" s="84" t="s">
        <v>51</v>
      </c>
      <c r="D37" s="101" t="s">
        <v>50</v>
      </c>
      <c r="E37" s="101" t="s">
        <v>51</v>
      </c>
      <c r="F37" s="101" t="s">
        <v>50</v>
      </c>
      <c r="G37" s="101" t="s">
        <v>51</v>
      </c>
      <c r="H37" s="101" t="s">
        <v>50</v>
      </c>
      <c r="I37" s="84" t="s">
        <v>51</v>
      </c>
      <c r="J37" s="101" t="s">
        <v>50</v>
      </c>
      <c r="K37" s="101" t="s">
        <v>51</v>
      </c>
      <c r="L37" s="102" t="s">
        <v>50</v>
      </c>
    </row>
    <row r="38" spans="1:12" ht="15" customHeight="1" x14ac:dyDescent="0.15">
      <c r="A38" s="230" t="s">
        <v>49</v>
      </c>
      <c r="B38" s="103" t="s">
        <v>48</v>
      </c>
      <c r="C38" s="104">
        <v>0</v>
      </c>
      <c r="D38" s="105">
        <v>13</v>
      </c>
      <c r="E38" s="105">
        <v>0</v>
      </c>
      <c r="F38" s="105">
        <v>16</v>
      </c>
      <c r="G38" s="105">
        <v>0</v>
      </c>
      <c r="H38" s="105">
        <v>9</v>
      </c>
      <c r="I38" s="104">
        <v>0</v>
      </c>
      <c r="J38" s="105">
        <v>5</v>
      </c>
      <c r="K38" s="105">
        <v>0</v>
      </c>
      <c r="L38" s="106">
        <v>7</v>
      </c>
    </row>
    <row r="39" spans="1:12" ht="15" customHeight="1" x14ac:dyDescent="0.15">
      <c r="A39" s="231"/>
      <c r="B39" s="107" t="s">
        <v>47</v>
      </c>
      <c r="C39" s="108">
        <v>0</v>
      </c>
      <c r="D39" s="109">
        <v>32</v>
      </c>
      <c r="E39" s="109">
        <v>0</v>
      </c>
      <c r="F39" s="109">
        <v>25</v>
      </c>
      <c r="G39" s="109">
        <v>0</v>
      </c>
      <c r="H39" s="109">
        <v>35</v>
      </c>
      <c r="I39" s="108">
        <v>0</v>
      </c>
      <c r="J39" s="109">
        <v>33</v>
      </c>
      <c r="K39" s="109">
        <v>0</v>
      </c>
      <c r="L39" s="110">
        <v>16</v>
      </c>
    </row>
    <row r="40" spans="1:12" ht="15" customHeight="1" x14ac:dyDescent="0.15">
      <c r="A40" s="232"/>
      <c r="B40" s="111" t="s">
        <v>46</v>
      </c>
      <c r="C40" s="112">
        <v>1</v>
      </c>
      <c r="D40" s="113">
        <v>33</v>
      </c>
      <c r="E40" s="113">
        <v>0</v>
      </c>
      <c r="F40" s="113">
        <v>26</v>
      </c>
      <c r="G40" s="113">
        <v>0</v>
      </c>
      <c r="H40" s="113">
        <v>28</v>
      </c>
      <c r="I40" s="112">
        <v>0</v>
      </c>
      <c r="J40" s="113">
        <v>19</v>
      </c>
      <c r="K40" s="113">
        <v>0</v>
      </c>
      <c r="L40" s="114">
        <v>19</v>
      </c>
    </row>
    <row r="41" spans="1:12" ht="15" customHeight="1" x14ac:dyDescent="0.15">
      <c r="A41" s="230" t="s">
        <v>45</v>
      </c>
      <c r="B41" s="115" t="s">
        <v>44</v>
      </c>
      <c r="C41" s="116">
        <v>0</v>
      </c>
      <c r="D41" s="117">
        <v>95</v>
      </c>
      <c r="E41" s="117">
        <v>1</v>
      </c>
      <c r="F41" s="117">
        <v>76</v>
      </c>
      <c r="G41" s="117">
        <v>0</v>
      </c>
      <c r="H41" s="117">
        <v>65</v>
      </c>
      <c r="I41" s="116">
        <v>0</v>
      </c>
      <c r="J41" s="117">
        <v>52</v>
      </c>
      <c r="K41" s="117">
        <v>0</v>
      </c>
      <c r="L41" s="118">
        <v>36</v>
      </c>
    </row>
    <row r="42" spans="1:12" ht="15" customHeight="1" x14ac:dyDescent="0.15">
      <c r="A42" s="232"/>
      <c r="B42" s="111" t="s">
        <v>43</v>
      </c>
      <c r="C42" s="112">
        <v>0</v>
      </c>
      <c r="D42" s="113">
        <v>132</v>
      </c>
      <c r="E42" s="113">
        <v>0</v>
      </c>
      <c r="F42" s="113">
        <v>144</v>
      </c>
      <c r="G42" s="113">
        <v>1</v>
      </c>
      <c r="H42" s="113">
        <v>119</v>
      </c>
      <c r="I42" s="112">
        <v>0</v>
      </c>
      <c r="J42" s="113">
        <v>76</v>
      </c>
      <c r="K42" s="113">
        <v>0</v>
      </c>
      <c r="L42" s="114">
        <v>57</v>
      </c>
    </row>
    <row r="43" spans="1:12" ht="15" customHeight="1" x14ac:dyDescent="0.15">
      <c r="A43" s="230" t="s">
        <v>42</v>
      </c>
      <c r="B43" s="115" t="s">
        <v>41</v>
      </c>
      <c r="C43" s="116">
        <v>0</v>
      </c>
      <c r="D43" s="117">
        <v>161</v>
      </c>
      <c r="E43" s="117">
        <v>0</v>
      </c>
      <c r="F43" s="117">
        <v>145</v>
      </c>
      <c r="G43" s="117">
        <v>0</v>
      </c>
      <c r="H43" s="117">
        <v>106</v>
      </c>
      <c r="I43" s="116">
        <v>1</v>
      </c>
      <c r="J43" s="117">
        <v>89</v>
      </c>
      <c r="K43" s="117">
        <v>0</v>
      </c>
      <c r="L43" s="118">
        <v>63</v>
      </c>
    </row>
    <row r="44" spans="1:12" ht="15" customHeight="1" x14ac:dyDescent="0.15">
      <c r="A44" s="231"/>
      <c r="B44" s="107" t="s">
        <v>40</v>
      </c>
      <c r="C44" s="108">
        <v>0</v>
      </c>
      <c r="D44" s="109">
        <v>601</v>
      </c>
      <c r="E44" s="109">
        <v>0</v>
      </c>
      <c r="F44" s="109">
        <v>551</v>
      </c>
      <c r="G44" s="109">
        <v>0</v>
      </c>
      <c r="H44" s="109">
        <v>484</v>
      </c>
      <c r="I44" s="108">
        <v>1</v>
      </c>
      <c r="J44" s="109">
        <v>345</v>
      </c>
      <c r="K44" s="109">
        <v>0</v>
      </c>
      <c r="L44" s="110">
        <v>250</v>
      </c>
    </row>
    <row r="45" spans="1:12" ht="15" customHeight="1" x14ac:dyDescent="0.15">
      <c r="A45" s="232"/>
      <c r="B45" s="111" t="s">
        <v>39</v>
      </c>
      <c r="C45" s="112">
        <v>2</v>
      </c>
      <c r="D45" s="113">
        <v>299</v>
      </c>
      <c r="E45" s="113">
        <v>2</v>
      </c>
      <c r="F45" s="113">
        <v>232</v>
      </c>
      <c r="G45" s="113">
        <v>1</v>
      </c>
      <c r="H45" s="113">
        <v>205</v>
      </c>
      <c r="I45" s="112">
        <v>3</v>
      </c>
      <c r="J45" s="113">
        <v>184</v>
      </c>
      <c r="K45" s="113">
        <v>1</v>
      </c>
      <c r="L45" s="114">
        <v>150</v>
      </c>
    </row>
    <row r="46" spans="1:12" ht="15" customHeight="1" x14ac:dyDescent="0.15">
      <c r="A46" s="230" t="s">
        <v>38</v>
      </c>
      <c r="B46" s="115" t="s">
        <v>37</v>
      </c>
      <c r="C46" s="116">
        <v>0</v>
      </c>
      <c r="D46" s="117">
        <v>91</v>
      </c>
      <c r="E46" s="117">
        <v>0</v>
      </c>
      <c r="F46" s="117">
        <v>64</v>
      </c>
      <c r="G46" s="117">
        <v>1</v>
      </c>
      <c r="H46" s="117">
        <v>71</v>
      </c>
      <c r="I46" s="116">
        <v>1</v>
      </c>
      <c r="J46" s="117">
        <v>51</v>
      </c>
      <c r="K46" s="117">
        <v>0</v>
      </c>
      <c r="L46" s="118">
        <v>39</v>
      </c>
    </row>
    <row r="47" spans="1:12" ht="15" customHeight="1" x14ac:dyDescent="0.15">
      <c r="A47" s="231"/>
      <c r="B47" s="107" t="s">
        <v>36</v>
      </c>
      <c r="C47" s="108">
        <v>1</v>
      </c>
      <c r="D47" s="109">
        <v>97</v>
      </c>
      <c r="E47" s="109">
        <v>1</v>
      </c>
      <c r="F47" s="109">
        <v>84</v>
      </c>
      <c r="G47" s="109">
        <v>1</v>
      </c>
      <c r="H47" s="109">
        <v>79</v>
      </c>
      <c r="I47" s="108">
        <v>0</v>
      </c>
      <c r="J47" s="109">
        <v>62</v>
      </c>
      <c r="K47" s="109">
        <v>0</v>
      </c>
      <c r="L47" s="110">
        <v>61</v>
      </c>
    </row>
    <row r="48" spans="1:12" ht="15" customHeight="1" thickBot="1" x14ac:dyDescent="0.2">
      <c r="A48" s="231"/>
      <c r="B48" s="119" t="s">
        <v>35</v>
      </c>
      <c r="C48" s="120">
        <v>2</v>
      </c>
      <c r="D48" s="121">
        <v>45</v>
      </c>
      <c r="E48" s="121">
        <v>2</v>
      </c>
      <c r="F48" s="121">
        <v>37</v>
      </c>
      <c r="G48" s="121">
        <v>1</v>
      </c>
      <c r="H48" s="121">
        <v>25</v>
      </c>
      <c r="I48" s="120">
        <v>2</v>
      </c>
      <c r="J48" s="121">
        <v>44</v>
      </c>
      <c r="K48" s="121">
        <v>1</v>
      </c>
      <c r="L48" s="122">
        <v>18</v>
      </c>
    </row>
    <row r="49" spans="1:12" ht="15" customHeight="1" thickBot="1" x14ac:dyDescent="0.2">
      <c r="A49" s="233" t="s">
        <v>34</v>
      </c>
      <c r="B49" s="234"/>
      <c r="C49" s="123">
        <v>6</v>
      </c>
      <c r="D49" s="123">
        <v>1599</v>
      </c>
      <c r="E49" s="124">
        <v>6</v>
      </c>
      <c r="F49" s="124">
        <v>1400</v>
      </c>
      <c r="G49" s="124">
        <f t="shared" ref="G49:L49" si="0">SUM(G38:G48)</f>
        <v>5</v>
      </c>
      <c r="H49" s="124">
        <f t="shared" si="0"/>
        <v>1226</v>
      </c>
      <c r="I49" s="123">
        <f t="shared" si="0"/>
        <v>8</v>
      </c>
      <c r="J49" s="124">
        <f t="shared" si="0"/>
        <v>960</v>
      </c>
      <c r="K49" s="124">
        <f t="shared" si="0"/>
        <v>2</v>
      </c>
      <c r="L49" s="125">
        <f t="shared" si="0"/>
        <v>716</v>
      </c>
    </row>
    <row r="50" spans="1:12" ht="15" customHeight="1" x14ac:dyDescent="0.15">
      <c r="A50" s="235" t="s">
        <v>33</v>
      </c>
      <c r="B50" s="236"/>
      <c r="C50" s="126">
        <v>3</v>
      </c>
      <c r="D50" s="126">
        <v>77</v>
      </c>
      <c r="E50" s="126">
        <v>2</v>
      </c>
      <c r="F50" s="126">
        <v>67</v>
      </c>
      <c r="G50" s="126">
        <v>2</v>
      </c>
      <c r="H50" s="126">
        <v>85</v>
      </c>
      <c r="I50" s="126">
        <v>1</v>
      </c>
      <c r="J50" s="126">
        <v>51</v>
      </c>
      <c r="K50" s="126">
        <v>1</v>
      </c>
      <c r="L50" s="127">
        <v>42</v>
      </c>
    </row>
    <row r="51" spans="1:12" ht="15" customHeight="1" x14ac:dyDescent="0.15">
      <c r="A51" s="225" t="s">
        <v>32</v>
      </c>
      <c r="B51" s="226"/>
      <c r="C51" s="128">
        <v>2</v>
      </c>
      <c r="D51" s="128">
        <v>184</v>
      </c>
      <c r="E51" s="128">
        <v>2</v>
      </c>
      <c r="F51" s="128">
        <v>176</v>
      </c>
      <c r="G51" s="128">
        <v>1</v>
      </c>
      <c r="H51" s="128">
        <v>143</v>
      </c>
      <c r="I51" s="128">
        <v>3</v>
      </c>
      <c r="J51" s="128">
        <v>136</v>
      </c>
      <c r="K51" s="128">
        <v>1</v>
      </c>
      <c r="L51" s="129">
        <v>93</v>
      </c>
    </row>
    <row r="52" spans="1:12" ht="15" customHeight="1" thickBot="1" x14ac:dyDescent="0.2">
      <c r="A52" s="227" t="s">
        <v>31</v>
      </c>
      <c r="B52" s="228"/>
      <c r="C52" s="130">
        <v>1</v>
      </c>
      <c r="D52" s="130">
        <v>1338</v>
      </c>
      <c r="E52" s="130">
        <v>2</v>
      </c>
      <c r="F52" s="130">
        <v>1157</v>
      </c>
      <c r="G52" s="130">
        <v>2</v>
      </c>
      <c r="H52" s="130">
        <v>998</v>
      </c>
      <c r="I52" s="130">
        <v>4</v>
      </c>
      <c r="J52" s="130">
        <v>773</v>
      </c>
      <c r="K52" s="130">
        <v>0</v>
      </c>
      <c r="L52" s="131">
        <v>581</v>
      </c>
    </row>
    <row r="53" spans="1:12" ht="21.75" customHeight="1" x14ac:dyDescent="0.15">
      <c r="A53" s="180" t="s">
        <v>137</v>
      </c>
      <c r="B53" s="229" t="s">
        <v>138</v>
      </c>
      <c r="C53" s="229"/>
      <c r="D53" s="229"/>
      <c r="E53" s="8"/>
      <c r="F53" s="8"/>
      <c r="G53" s="8"/>
      <c r="H53" s="8"/>
      <c r="I53" s="182"/>
      <c r="J53" s="182"/>
      <c r="K53" s="182"/>
      <c r="L53" s="176" t="s">
        <v>30</v>
      </c>
    </row>
    <row r="54" spans="1:12" ht="18" customHeight="1" x14ac:dyDescent="0.15">
      <c r="A54" s="4"/>
      <c r="I54" s="7"/>
    </row>
    <row r="55" spans="1:12" ht="15" customHeight="1" x14ac:dyDescent="0.15">
      <c r="H55" s="6"/>
    </row>
  </sheetData>
  <mergeCells count="37">
    <mergeCell ref="I36:J36"/>
    <mergeCell ref="K36:L36"/>
    <mergeCell ref="A51:B51"/>
    <mergeCell ref="A52:B52"/>
    <mergeCell ref="B53:D53"/>
    <mergeCell ref="A38:A40"/>
    <mergeCell ref="A41:A42"/>
    <mergeCell ref="A43:A45"/>
    <mergeCell ref="A46:A48"/>
    <mergeCell ref="A49:B49"/>
    <mergeCell ref="A50:B50"/>
    <mergeCell ref="A32:B32"/>
    <mergeCell ref="A36:B37"/>
    <mergeCell ref="C36:D36"/>
    <mergeCell ref="E36:F36"/>
    <mergeCell ref="G36:H36"/>
    <mergeCell ref="K26:L26"/>
    <mergeCell ref="A28:B28"/>
    <mergeCell ref="A29:B29"/>
    <mergeCell ref="A30:B30"/>
    <mergeCell ref="A31:B31"/>
    <mergeCell ref="A26:B27"/>
    <mergeCell ref="C26:D26"/>
    <mergeCell ref="E26:F26"/>
    <mergeCell ref="G26:H26"/>
    <mergeCell ref="I26:J26"/>
    <mergeCell ref="A5:B5"/>
    <mergeCell ref="A6:A12"/>
    <mergeCell ref="A13:A18"/>
    <mergeCell ref="A19:A23"/>
    <mergeCell ref="K3:L3"/>
    <mergeCell ref="A4:B4"/>
    <mergeCell ref="C4:D4"/>
    <mergeCell ref="E4:F4"/>
    <mergeCell ref="G4:H4"/>
    <mergeCell ref="I4:J4"/>
    <mergeCell ref="K4:L4"/>
  </mergeCells>
  <phoneticPr fontId="1"/>
  <printOptions horizontalCentered="1"/>
  <pageMargins left="0.51181102362204722" right="0.51181102362204722" top="0.78740157480314965" bottom="0.55118110236220474" header="0.51181102362204722" footer="0.31496062992125984"/>
  <pageSetup paperSize="9" scale="97" orientation="portrait" r:id="rId1"/>
  <headerFooter>
    <oddHeader>&amp;R災害・事故－９２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1"/>
  <sheetViews>
    <sheetView zoomScaleNormal="100" zoomScaleSheetLayoutView="85" zoomScalePageLayoutView="85" workbookViewId="0"/>
  </sheetViews>
  <sheetFormatPr defaultRowHeight="13.5" x14ac:dyDescent="0.15"/>
  <cols>
    <col min="1" max="1" width="9.625" style="12" customWidth="1"/>
    <col min="2" max="18" width="7.625" style="12" customWidth="1"/>
    <col min="19" max="16384" width="9" style="12"/>
  </cols>
  <sheetData>
    <row r="1" spans="1:13" ht="25.5" customHeight="1" x14ac:dyDescent="0.15">
      <c r="A1" s="157" t="s">
        <v>132</v>
      </c>
    </row>
    <row r="2" spans="1:13" ht="20.100000000000001" customHeight="1" thickBot="1" x14ac:dyDescent="0.2">
      <c r="A2" s="13" t="s">
        <v>64</v>
      </c>
      <c r="B2" s="3"/>
      <c r="C2" s="3"/>
      <c r="D2" s="3"/>
      <c r="E2" s="3"/>
      <c r="F2" s="3"/>
      <c r="G2" s="3"/>
      <c r="H2" s="3"/>
      <c r="I2" s="3"/>
      <c r="J2" s="134"/>
      <c r="K2" s="237" t="s">
        <v>65</v>
      </c>
      <c r="L2" s="237"/>
    </row>
    <row r="3" spans="1:13" ht="21" customHeight="1" x14ac:dyDescent="0.15">
      <c r="A3" s="245" t="s">
        <v>133</v>
      </c>
      <c r="B3" s="247" t="s">
        <v>103</v>
      </c>
      <c r="C3" s="247" t="s">
        <v>124</v>
      </c>
      <c r="D3" s="247"/>
      <c r="E3" s="247"/>
      <c r="F3" s="247"/>
      <c r="G3" s="247"/>
      <c r="H3" s="247"/>
      <c r="I3" s="247"/>
      <c r="J3" s="247"/>
      <c r="K3" s="247"/>
      <c r="L3" s="249"/>
    </row>
    <row r="4" spans="1:13" ht="28.5" customHeight="1" x14ac:dyDescent="0.15">
      <c r="A4" s="246"/>
      <c r="B4" s="248"/>
      <c r="C4" s="139" t="s">
        <v>123</v>
      </c>
      <c r="D4" s="140" t="s">
        <v>122</v>
      </c>
      <c r="E4" s="140" t="s">
        <v>121</v>
      </c>
      <c r="F4" s="140" t="s">
        <v>120</v>
      </c>
      <c r="G4" s="140" t="s">
        <v>119</v>
      </c>
      <c r="H4" s="140" t="s">
        <v>118</v>
      </c>
      <c r="I4" s="140" t="s">
        <v>117</v>
      </c>
      <c r="J4" s="140" t="s">
        <v>116</v>
      </c>
      <c r="K4" s="137" t="s">
        <v>115</v>
      </c>
      <c r="L4" s="138" t="s">
        <v>66</v>
      </c>
    </row>
    <row r="5" spans="1:13" ht="31.5" customHeight="1" x14ac:dyDescent="0.15">
      <c r="A5" s="141" t="s">
        <v>53</v>
      </c>
      <c r="B5" s="143">
        <f>SUM(C5:L5)</f>
        <v>7378</v>
      </c>
      <c r="C5" s="45">
        <v>19</v>
      </c>
      <c r="D5" s="144">
        <v>2</v>
      </c>
      <c r="E5" s="144">
        <v>725</v>
      </c>
      <c r="F5" s="144">
        <v>57</v>
      </c>
      <c r="G5" s="144">
        <v>52</v>
      </c>
      <c r="H5" s="144">
        <v>863</v>
      </c>
      <c r="I5" s="144">
        <v>21</v>
      </c>
      <c r="J5" s="144">
        <v>61</v>
      </c>
      <c r="K5" s="144">
        <v>5010</v>
      </c>
      <c r="L5" s="50">
        <v>568</v>
      </c>
    </row>
    <row r="6" spans="1:13" ht="31.5" customHeight="1" x14ac:dyDescent="0.15">
      <c r="A6" s="141" t="s">
        <v>52</v>
      </c>
      <c r="B6" s="143">
        <f>SUM(C6:L6)</f>
        <v>7570</v>
      </c>
      <c r="C6" s="45">
        <v>27</v>
      </c>
      <c r="D6" s="144">
        <v>2</v>
      </c>
      <c r="E6" s="144">
        <v>683</v>
      </c>
      <c r="F6" s="144">
        <v>65</v>
      </c>
      <c r="G6" s="144">
        <v>45</v>
      </c>
      <c r="H6" s="144">
        <v>806</v>
      </c>
      <c r="I6" s="144">
        <v>17</v>
      </c>
      <c r="J6" s="144">
        <v>68</v>
      </c>
      <c r="K6" s="144">
        <v>5259</v>
      </c>
      <c r="L6" s="50">
        <v>598</v>
      </c>
    </row>
    <row r="7" spans="1:13" ht="31.5" customHeight="1" x14ac:dyDescent="0.15">
      <c r="A7" s="141" t="s">
        <v>125</v>
      </c>
      <c r="B7" s="143">
        <f>SUM(C7:L7)</f>
        <v>8233</v>
      </c>
      <c r="C7" s="45">
        <v>22</v>
      </c>
      <c r="D7" s="144">
        <v>2</v>
      </c>
      <c r="E7" s="144">
        <v>671</v>
      </c>
      <c r="F7" s="144">
        <v>84</v>
      </c>
      <c r="G7" s="144">
        <v>60</v>
      </c>
      <c r="H7" s="144">
        <v>872</v>
      </c>
      <c r="I7" s="144">
        <v>22</v>
      </c>
      <c r="J7" s="144">
        <v>74</v>
      </c>
      <c r="K7" s="144">
        <v>5709</v>
      </c>
      <c r="L7" s="50">
        <v>717</v>
      </c>
    </row>
    <row r="8" spans="1:13" ht="31.5" customHeight="1" x14ac:dyDescent="0.15">
      <c r="A8" s="141" t="s">
        <v>126</v>
      </c>
      <c r="B8" s="143">
        <f>SUM(C8:L8)</f>
        <v>8235</v>
      </c>
      <c r="C8" s="45">
        <v>27</v>
      </c>
      <c r="D8" s="144">
        <v>0</v>
      </c>
      <c r="E8" s="144">
        <v>587</v>
      </c>
      <c r="F8" s="144">
        <v>98</v>
      </c>
      <c r="G8" s="144">
        <v>67</v>
      </c>
      <c r="H8" s="144">
        <v>915</v>
      </c>
      <c r="I8" s="144">
        <v>21</v>
      </c>
      <c r="J8" s="144">
        <v>70</v>
      </c>
      <c r="K8" s="144">
        <v>5743</v>
      </c>
      <c r="L8" s="50">
        <v>707</v>
      </c>
    </row>
    <row r="9" spans="1:13" ht="31.5" customHeight="1" thickBot="1" x14ac:dyDescent="0.2">
      <c r="A9" s="142" t="s">
        <v>127</v>
      </c>
      <c r="B9" s="145">
        <f>SUM(C9:L9)</f>
        <v>7220</v>
      </c>
      <c r="C9" s="47">
        <v>14</v>
      </c>
      <c r="D9" s="146">
        <v>1</v>
      </c>
      <c r="E9" s="146">
        <v>523</v>
      </c>
      <c r="F9" s="146">
        <v>80</v>
      </c>
      <c r="G9" s="146">
        <v>35</v>
      </c>
      <c r="H9" s="146">
        <v>871</v>
      </c>
      <c r="I9" s="146">
        <v>20</v>
      </c>
      <c r="J9" s="146">
        <v>104</v>
      </c>
      <c r="K9" s="146">
        <v>4937</v>
      </c>
      <c r="L9" s="51">
        <v>635</v>
      </c>
    </row>
    <row r="10" spans="1:13" ht="21" customHeight="1" x14ac:dyDescent="0.15">
      <c r="A10" s="49" t="s">
        <v>87</v>
      </c>
      <c r="B10" s="6"/>
      <c r="C10" s="6"/>
      <c r="D10" s="6"/>
      <c r="E10" s="6"/>
      <c r="F10" s="6"/>
      <c r="G10" s="6"/>
      <c r="H10" s="6"/>
      <c r="I10" s="135"/>
      <c r="J10" s="134"/>
      <c r="K10" s="6"/>
      <c r="L10" s="176" t="s">
        <v>86</v>
      </c>
    </row>
    <row r="11" spans="1:13" ht="20.100000000000001" customHeight="1" x14ac:dyDescent="0.15"/>
    <row r="12" spans="1:13" ht="22.5" customHeight="1" x14ac:dyDescent="0.15">
      <c r="A12" s="158" t="s">
        <v>135</v>
      </c>
    </row>
    <row r="13" spans="1:13" ht="20.100000000000001" customHeight="1" thickBot="1" x14ac:dyDescent="0.2">
      <c r="A13" s="133"/>
    </row>
    <row r="14" spans="1:13" ht="19.5" customHeight="1" x14ac:dyDescent="0.15">
      <c r="A14" s="245" t="s">
        <v>133</v>
      </c>
      <c r="B14" s="250" t="s">
        <v>139</v>
      </c>
      <c r="C14" s="251"/>
      <c r="D14" s="251"/>
      <c r="E14" s="251"/>
      <c r="F14" s="252"/>
      <c r="G14" s="250" t="s">
        <v>140</v>
      </c>
      <c r="H14" s="251"/>
      <c r="I14" s="252"/>
      <c r="J14" s="250" t="s">
        <v>114</v>
      </c>
      <c r="K14" s="252"/>
      <c r="L14" s="253" t="s">
        <v>113</v>
      </c>
      <c r="M14" s="254"/>
    </row>
    <row r="15" spans="1:13" ht="28.5" customHeight="1" x14ac:dyDescent="0.15">
      <c r="A15" s="246"/>
      <c r="B15" s="153" t="s">
        <v>112</v>
      </c>
      <c r="C15" s="154" t="s">
        <v>111</v>
      </c>
      <c r="D15" s="137" t="s">
        <v>110</v>
      </c>
      <c r="E15" s="137" t="s">
        <v>109</v>
      </c>
      <c r="F15" s="155" t="s">
        <v>22</v>
      </c>
      <c r="G15" s="153" t="s">
        <v>108</v>
      </c>
      <c r="H15" s="153" t="s">
        <v>107</v>
      </c>
      <c r="I15" s="153" t="s">
        <v>106</v>
      </c>
      <c r="J15" s="156" t="s">
        <v>105</v>
      </c>
      <c r="K15" s="156" t="s">
        <v>136</v>
      </c>
      <c r="L15" s="255"/>
      <c r="M15" s="256"/>
    </row>
    <row r="16" spans="1:13" ht="33" customHeight="1" x14ac:dyDescent="0.15">
      <c r="A16" s="141" t="s">
        <v>53</v>
      </c>
      <c r="B16" s="143">
        <f>SUM(C16:F16)</f>
        <v>40</v>
      </c>
      <c r="C16" s="45">
        <v>21</v>
      </c>
      <c r="D16" s="144">
        <v>0</v>
      </c>
      <c r="E16" s="144">
        <v>3</v>
      </c>
      <c r="F16" s="46">
        <v>16</v>
      </c>
      <c r="G16" s="143">
        <v>4</v>
      </c>
      <c r="H16" s="143">
        <v>0</v>
      </c>
      <c r="I16" s="143">
        <v>16</v>
      </c>
      <c r="J16" s="143">
        <v>681</v>
      </c>
      <c r="K16" s="143">
        <v>0</v>
      </c>
      <c r="L16" s="238">
        <v>45699</v>
      </c>
      <c r="M16" s="239"/>
    </row>
    <row r="17" spans="1:30" ht="33" customHeight="1" x14ac:dyDescent="0.15">
      <c r="A17" s="141" t="s">
        <v>52</v>
      </c>
      <c r="B17" s="143">
        <f>SUM(C17:F17)</f>
        <v>45</v>
      </c>
      <c r="C17" s="45">
        <v>27</v>
      </c>
      <c r="D17" s="144">
        <v>0</v>
      </c>
      <c r="E17" s="144">
        <v>6</v>
      </c>
      <c r="F17" s="46">
        <v>12</v>
      </c>
      <c r="G17" s="143">
        <v>5</v>
      </c>
      <c r="H17" s="143">
        <v>1</v>
      </c>
      <c r="I17" s="143">
        <v>21</v>
      </c>
      <c r="J17" s="143">
        <v>1376</v>
      </c>
      <c r="K17" s="143">
        <v>34</v>
      </c>
      <c r="L17" s="240">
        <v>445038</v>
      </c>
      <c r="M17" s="241"/>
    </row>
    <row r="18" spans="1:30" ht="33" customHeight="1" x14ac:dyDescent="0.15">
      <c r="A18" s="141" t="s">
        <v>125</v>
      </c>
      <c r="B18" s="143">
        <f>SUM(C18:F18)</f>
        <v>38</v>
      </c>
      <c r="C18" s="45">
        <v>22</v>
      </c>
      <c r="D18" s="144">
        <v>1</v>
      </c>
      <c r="E18" s="144">
        <v>2</v>
      </c>
      <c r="F18" s="46">
        <v>13</v>
      </c>
      <c r="G18" s="143">
        <v>6</v>
      </c>
      <c r="H18" s="143">
        <v>1</v>
      </c>
      <c r="I18" s="143">
        <v>8</v>
      </c>
      <c r="J18" s="143">
        <v>1291</v>
      </c>
      <c r="K18" s="143">
        <v>0</v>
      </c>
      <c r="L18" s="238">
        <v>143828</v>
      </c>
      <c r="M18" s="239"/>
    </row>
    <row r="19" spans="1:30" ht="33" customHeight="1" x14ac:dyDescent="0.15">
      <c r="A19" s="141" t="s">
        <v>126</v>
      </c>
      <c r="B19" s="143">
        <f>SUM(C19:F19)</f>
        <v>40</v>
      </c>
      <c r="C19" s="45">
        <v>29</v>
      </c>
      <c r="D19" s="144">
        <v>1</v>
      </c>
      <c r="E19" s="144">
        <v>2</v>
      </c>
      <c r="F19" s="46">
        <v>8</v>
      </c>
      <c r="G19" s="143">
        <v>7</v>
      </c>
      <c r="H19" s="143">
        <v>1</v>
      </c>
      <c r="I19" s="143">
        <v>20</v>
      </c>
      <c r="J19" s="143">
        <v>1312</v>
      </c>
      <c r="K19" s="143">
        <v>1</v>
      </c>
      <c r="L19" s="238">
        <v>157650</v>
      </c>
      <c r="M19" s="239"/>
    </row>
    <row r="20" spans="1:30" ht="33" customHeight="1" thickBot="1" x14ac:dyDescent="0.2">
      <c r="A20" s="142" t="s">
        <v>127</v>
      </c>
      <c r="B20" s="145">
        <f>SUM(C20:F20)</f>
        <v>34</v>
      </c>
      <c r="C20" s="47">
        <v>11</v>
      </c>
      <c r="D20" s="146">
        <v>0</v>
      </c>
      <c r="E20" s="146">
        <v>4</v>
      </c>
      <c r="F20" s="48">
        <v>19</v>
      </c>
      <c r="G20" s="145">
        <v>1</v>
      </c>
      <c r="H20" s="145">
        <v>0</v>
      </c>
      <c r="I20" s="145">
        <v>6</v>
      </c>
      <c r="J20" s="145">
        <v>565</v>
      </c>
      <c r="K20" s="145">
        <v>0</v>
      </c>
      <c r="L20" s="242">
        <v>114879</v>
      </c>
      <c r="M20" s="243"/>
    </row>
    <row r="21" spans="1:30" ht="21" customHeight="1" x14ac:dyDescent="0.15">
      <c r="A21" s="49" t="s">
        <v>87</v>
      </c>
      <c r="J21" s="136"/>
      <c r="M21" s="53" t="s">
        <v>86</v>
      </c>
    </row>
    <row r="22" spans="1:30" ht="20.100000000000001" customHeight="1" x14ac:dyDescent="0.15"/>
    <row r="23" spans="1:30" ht="22.5" customHeight="1" x14ac:dyDescent="0.15">
      <c r="A23" s="158" t="s">
        <v>134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30" ht="20.100000000000001" customHeight="1" thickBot="1" x14ac:dyDescent="0.2">
      <c r="A24" s="13"/>
      <c r="Q24" s="244" t="s">
        <v>65</v>
      </c>
      <c r="R24" s="244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30" ht="41.25" customHeight="1" x14ac:dyDescent="0.15">
      <c r="A25" s="152" t="s">
        <v>104</v>
      </c>
      <c r="B25" s="147" t="s">
        <v>103</v>
      </c>
      <c r="C25" s="148" t="s">
        <v>102</v>
      </c>
      <c r="D25" s="149" t="s">
        <v>101</v>
      </c>
      <c r="E25" s="149" t="s">
        <v>100</v>
      </c>
      <c r="F25" s="150" t="s">
        <v>99</v>
      </c>
      <c r="G25" s="150" t="s">
        <v>98</v>
      </c>
      <c r="H25" s="150" t="s">
        <v>97</v>
      </c>
      <c r="I25" s="150" t="s">
        <v>96</v>
      </c>
      <c r="J25" s="149" t="s">
        <v>95</v>
      </c>
      <c r="K25" s="149" t="s">
        <v>94</v>
      </c>
      <c r="L25" s="150" t="s">
        <v>93</v>
      </c>
      <c r="M25" s="150" t="s">
        <v>92</v>
      </c>
      <c r="N25" s="149" t="s">
        <v>91</v>
      </c>
      <c r="O25" s="150" t="s">
        <v>90</v>
      </c>
      <c r="P25" s="150" t="s">
        <v>89</v>
      </c>
      <c r="Q25" s="150" t="s">
        <v>66</v>
      </c>
      <c r="R25" s="151" t="s">
        <v>88</v>
      </c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3"/>
    </row>
    <row r="26" spans="1:30" ht="33" customHeight="1" x14ac:dyDescent="0.15">
      <c r="A26" s="141" t="s">
        <v>53</v>
      </c>
      <c r="B26" s="143">
        <f>SUM(C26:R26)</f>
        <v>40</v>
      </c>
      <c r="C26" s="45">
        <v>8</v>
      </c>
      <c r="D26" s="144">
        <v>5</v>
      </c>
      <c r="E26" s="144">
        <v>2</v>
      </c>
      <c r="F26" s="144">
        <v>1</v>
      </c>
      <c r="G26" s="144">
        <v>1</v>
      </c>
      <c r="H26" s="144">
        <v>1</v>
      </c>
      <c r="I26" s="144">
        <v>2</v>
      </c>
      <c r="J26" s="144">
        <v>2</v>
      </c>
      <c r="K26" s="144">
        <v>3</v>
      </c>
      <c r="L26" s="144">
        <v>0</v>
      </c>
      <c r="M26" s="144">
        <v>0</v>
      </c>
      <c r="N26" s="144">
        <v>0</v>
      </c>
      <c r="O26" s="144">
        <v>2</v>
      </c>
      <c r="P26" s="144">
        <v>0</v>
      </c>
      <c r="Q26" s="144">
        <v>9</v>
      </c>
      <c r="R26" s="50">
        <v>4</v>
      </c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3"/>
    </row>
    <row r="27" spans="1:30" ht="33" customHeight="1" x14ac:dyDescent="0.15">
      <c r="A27" s="141" t="s">
        <v>52</v>
      </c>
      <c r="B27" s="143">
        <f>SUM(C27:R27)</f>
        <v>45</v>
      </c>
      <c r="C27" s="45">
        <v>7</v>
      </c>
      <c r="D27" s="144">
        <v>8</v>
      </c>
      <c r="E27" s="144">
        <v>5</v>
      </c>
      <c r="F27" s="144">
        <v>0</v>
      </c>
      <c r="G27" s="144">
        <v>2</v>
      </c>
      <c r="H27" s="144">
        <v>1</v>
      </c>
      <c r="I27" s="144">
        <v>1</v>
      </c>
      <c r="J27" s="144">
        <v>1</v>
      </c>
      <c r="K27" s="144">
        <v>1</v>
      </c>
      <c r="L27" s="144">
        <v>0</v>
      </c>
      <c r="M27" s="144">
        <v>0</v>
      </c>
      <c r="N27" s="144">
        <v>0</v>
      </c>
      <c r="O27" s="144">
        <v>4</v>
      </c>
      <c r="P27" s="144">
        <v>0</v>
      </c>
      <c r="Q27" s="144">
        <v>14</v>
      </c>
      <c r="R27" s="50">
        <v>1</v>
      </c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3"/>
    </row>
    <row r="28" spans="1:30" ht="33" customHeight="1" x14ac:dyDescent="0.15">
      <c r="A28" s="141" t="s">
        <v>125</v>
      </c>
      <c r="B28" s="143">
        <f>SUM(C28:R28)</f>
        <v>38</v>
      </c>
      <c r="C28" s="45">
        <v>1</v>
      </c>
      <c r="D28" s="144">
        <v>3</v>
      </c>
      <c r="E28" s="144">
        <v>4</v>
      </c>
      <c r="F28" s="144">
        <v>2</v>
      </c>
      <c r="G28" s="144">
        <v>1</v>
      </c>
      <c r="H28" s="144">
        <v>1</v>
      </c>
      <c r="I28" s="144">
        <v>0</v>
      </c>
      <c r="J28" s="144">
        <v>1</v>
      </c>
      <c r="K28" s="144">
        <v>3</v>
      </c>
      <c r="L28" s="144">
        <v>0</v>
      </c>
      <c r="M28" s="144">
        <v>0</v>
      </c>
      <c r="N28" s="144">
        <v>0</v>
      </c>
      <c r="O28" s="144">
        <v>1</v>
      </c>
      <c r="P28" s="144">
        <v>0</v>
      </c>
      <c r="Q28" s="144">
        <v>14</v>
      </c>
      <c r="R28" s="50">
        <v>7</v>
      </c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3"/>
    </row>
    <row r="29" spans="1:30" ht="33" customHeight="1" x14ac:dyDescent="0.15">
      <c r="A29" s="141" t="s">
        <v>126</v>
      </c>
      <c r="B29" s="143">
        <f>SUM(C29:R29)</f>
        <v>40</v>
      </c>
      <c r="C29" s="45">
        <v>3</v>
      </c>
      <c r="D29" s="144">
        <v>4</v>
      </c>
      <c r="E29" s="144">
        <v>3</v>
      </c>
      <c r="F29" s="144">
        <v>2</v>
      </c>
      <c r="G29" s="144">
        <v>0</v>
      </c>
      <c r="H29" s="144">
        <v>0</v>
      </c>
      <c r="I29" s="144">
        <v>0</v>
      </c>
      <c r="J29" s="144">
        <v>0</v>
      </c>
      <c r="K29" s="144">
        <v>3</v>
      </c>
      <c r="L29" s="144">
        <v>0</v>
      </c>
      <c r="M29" s="144">
        <v>0</v>
      </c>
      <c r="N29" s="144">
        <v>1</v>
      </c>
      <c r="O29" s="144">
        <v>0</v>
      </c>
      <c r="P29" s="144">
        <v>0</v>
      </c>
      <c r="Q29" s="144">
        <v>13</v>
      </c>
      <c r="R29" s="50">
        <v>11</v>
      </c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3"/>
    </row>
    <row r="30" spans="1:30" ht="33" customHeight="1" thickBot="1" x14ac:dyDescent="0.2">
      <c r="A30" s="142" t="s">
        <v>127</v>
      </c>
      <c r="B30" s="145">
        <f>SUM(C30:R30)</f>
        <v>34</v>
      </c>
      <c r="C30" s="47">
        <v>2</v>
      </c>
      <c r="D30" s="146">
        <v>6</v>
      </c>
      <c r="E30" s="146">
        <v>0</v>
      </c>
      <c r="F30" s="146">
        <v>0</v>
      </c>
      <c r="G30" s="146">
        <v>3</v>
      </c>
      <c r="H30" s="146">
        <v>2</v>
      </c>
      <c r="I30" s="146">
        <v>1</v>
      </c>
      <c r="J30" s="146">
        <v>1</v>
      </c>
      <c r="K30" s="146">
        <v>3</v>
      </c>
      <c r="L30" s="146">
        <v>1</v>
      </c>
      <c r="M30" s="146">
        <v>0</v>
      </c>
      <c r="N30" s="146">
        <v>0</v>
      </c>
      <c r="O30" s="146">
        <v>2</v>
      </c>
      <c r="P30" s="146">
        <v>0</v>
      </c>
      <c r="Q30" s="146">
        <v>9</v>
      </c>
      <c r="R30" s="51">
        <v>4</v>
      </c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3"/>
    </row>
    <row r="31" spans="1:30" ht="21" customHeight="1" x14ac:dyDescent="0.15">
      <c r="A31" s="49" t="s">
        <v>87</v>
      </c>
      <c r="G31" s="3"/>
      <c r="H31" s="3"/>
      <c r="I31" s="3"/>
      <c r="J31" s="3"/>
      <c r="K31" s="3"/>
      <c r="L31" s="3"/>
      <c r="M31" s="3"/>
      <c r="N31" s="3"/>
      <c r="P31" s="3"/>
      <c r="Q31" s="3"/>
      <c r="R31" s="53" t="s">
        <v>86</v>
      </c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3"/>
    </row>
  </sheetData>
  <mergeCells count="15">
    <mergeCell ref="L20:M20"/>
    <mergeCell ref="Q24:R24"/>
    <mergeCell ref="A3:A4"/>
    <mergeCell ref="B3:B4"/>
    <mergeCell ref="C3:L3"/>
    <mergeCell ref="A14:A15"/>
    <mergeCell ref="B14:F14"/>
    <mergeCell ref="G14:I14"/>
    <mergeCell ref="J14:K14"/>
    <mergeCell ref="L14:M15"/>
    <mergeCell ref="K2:L2"/>
    <mergeCell ref="L16:M16"/>
    <mergeCell ref="L17:M17"/>
    <mergeCell ref="L18:M18"/>
    <mergeCell ref="L19:M19"/>
  </mergeCells>
  <phoneticPr fontId="1"/>
  <printOptions horizontalCentered="1"/>
  <pageMargins left="0.51181102362204722" right="0.51181102362204722" top="0.78740157480314965" bottom="0.55118110236220474" header="0.51181102362204722" footer="0.31496062992125984"/>
  <pageSetup paperSize="9" scale="67" orientation="portrait" r:id="rId1"/>
  <headerFooter scaleWithDoc="0" alignWithMargins="0">
    <oddHeader>&amp;L災害・事故－９３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91 犯罪</vt:lpstr>
      <vt:lpstr>92 交通事故</vt:lpstr>
      <vt:lpstr>93 救急・火災</vt:lpstr>
      <vt:lpstr>'92 交通事故'!Print_Area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2022-03-15T02:57:10Z</dcterms:created>
  <dcterms:modified xsi:type="dcterms:W3CDTF">2022-03-15T02:57:13Z</dcterms:modified>
  <cp:contentStatus/>
</cp:coreProperties>
</file>