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file03\商工観光課\■統計消費係■\統計関係\統計庶務\豊川市の統計\豊川市の統計平成２５年版\6公表用+ＨＰ用\"/>
    </mc:Choice>
  </mc:AlternateContent>
  <bookViews>
    <workbookView xWindow="0" yWindow="0" windowWidth="9720" windowHeight="4650" activeTab="6"/>
  </bookViews>
  <sheets>
    <sheet name="21" sheetId="1" r:id="rId1"/>
    <sheet name="22" sheetId="2" r:id="rId2"/>
    <sheet name="23" sheetId="3" r:id="rId3"/>
    <sheet name="24" sheetId="4" r:id="rId4"/>
    <sheet name="25" sheetId="5" r:id="rId5"/>
    <sheet name="26" sheetId="6" r:id="rId6"/>
    <sheet name="27" sheetId="7" r:id="rId7"/>
  </sheets>
  <definedNames>
    <definedName name="_xlnm.Print_Area" localSheetId="0">'21'!$A$1:$H$90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6" l="1"/>
  <c r="E48" i="6"/>
  <c r="E47" i="6"/>
  <c r="E46" i="6"/>
  <c r="E44" i="6" s="1"/>
  <c r="E45" i="6"/>
  <c r="M44" i="6"/>
  <c r="L44" i="6"/>
  <c r="K44" i="6"/>
  <c r="J44" i="6"/>
  <c r="I44" i="6"/>
  <c r="H44" i="6"/>
  <c r="G44" i="6"/>
  <c r="F44" i="6"/>
  <c r="D44" i="6"/>
  <c r="E43" i="6"/>
  <c r="E42" i="6"/>
  <c r="E41" i="6"/>
  <c r="E40" i="6"/>
  <c r="E39" i="6"/>
  <c r="E38" i="6" s="1"/>
  <c r="M38" i="6"/>
  <c r="L38" i="6"/>
  <c r="K38" i="6"/>
  <c r="J38" i="6"/>
  <c r="I38" i="6"/>
  <c r="H38" i="6"/>
  <c r="G38" i="6"/>
  <c r="F38" i="6"/>
  <c r="D38" i="6"/>
  <c r="E37" i="6"/>
  <c r="E36" i="6"/>
  <c r="E35" i="6"/>
  <c r="E34" i="6"/>
  <c r="E33" i="6"/>
  <c r="M32" i="6"/>
  <c r="L32" i="6"/>
  <c r="K32" i="6"/>
  <c r="J32" i="6"/>
  <c r="I32" i="6"/>
  <c r="H32" i="6"/>
  <c r="G32" i="6"/>
  <c r="F32" i="6"/>
  <c r="E32" i="6"/>
  <c r="D32" i="6"/>
  <c r="E29" i="6"/>
  <c r="E28" i="6"/>
  <c r="E27" i="6"/>
  <c r="E24" i="6" s="1"/>
  <c r="E26" i="6"/>
  <c r="E25" i="6"/>
  <c r="M24" i="6"/>
  <c r="L24" i="6"/>
  <c r="K24" i="6"/>
  <c r="J24" i="6"/>
  <c r="I24" i="6"/>
  <c r="H24" i="6"/>
  <c r="G24" i="6"/>
  <c r="F24" i="6"/>
  <c r="D24" i="6"/>
  <c r="E23" i="6"/>
  <c r="E22" i="6"/>
  <c r="E21" i="6"/>
  <c r="E20" i="6"/>
  <c r="E19" i="6"/>
  <c r="E18" i="6" s="1"/>
  <c r="M18" i="6"/>
  <c r="L18" i="6"/>
  <c r="K18" i="6"/>
  <c r="J18" i="6"/>
  <c r="I18" i="6"/>
  <c r="H18" i="6"/>
  <c r="G18" i="6"/>
  <c r="F18" i="6"/>
  <c r="D18" i="6"/>
  <c r="E17" i="6"/>
  <c r="E16" i="6"/>
  <c r="E15" i="6"/>
  <c r="E14" i="6"/>
  <c r="E13" i="6"/>
  <c r="E12" i="6" s="1"/>
  <c r="M12" i="6"/>
  <c r="L12" i="6"/>
  <c r="K12" i="6"/>
  <c r="J12" i="6"/>
  <c r="I12" i="6"/>
  <c r="H12" i="6"/>
  <c r="G12" i="6"/>
  <c r="F12" i="6"/>
  <c r="D12" i="6"/>
  <c r="E11" i="6"/>
  <c r="E10" i="6"/>
  <c r="E9" i="6"/>
  <c r="E8" i="6"/>
  <c r="E7" i="6"/>
  <c r="M6" i="6"/>
  <c r="L6" i="6"/>
  <c r="K6" i="6"/>
  <c r="J6" i="6"/>
  <c r="I6" i="6"/>
  <c r="H6" i="6"/>
  <c r="G6" i="6"/>
  <c r="F6" i="6"/>
  <c r="E6" i="6"/>
  <c r="D6" i="6"/>
  <c r="D59" i="5"/>
  <c r="D58" i="5"/>
  <c r="D57" i="5"/>
  <c r="D56" i="5"/>
  <c r="D54" i="5" s="1"/>
  <c r="D55" i="5"/>
  <c r="L54" i="5"/>
  <c r="K54" i="5"/>
  <c r="J54" i="5"/>
  <c r="I54" i="5"/>
  <c r="H54" i="5"/>
  <c r="G54" i="5"/>
  <c r="F54" i="5"/>
  <c r="E54" i="5"/>
  <c r="C54" i="5"/>
  <c r="D53" i="5"/>
  <c r="D52" i="5"/>
  <c r="D51" i="5"/>
  <c r="D50" i="5"/>
  <c r="D49" i="5"/>
  <c r="D48" i="5" s="1"/>
  <c r="L48" i="5"/>
  <c r="K48" i="5"/>
  <c r="J48" i="5"/>
  <c r="I48" i="5"/>
  <c r="H48" i="5"/>
  <c r="G48" i="5"/>
  <c r="F48" i="5"/>
  <c r="E48" i="5"/>
  <c r="C48" i="5"/>
  <c r="D47" i="5"/>
  <c r="D46" i="5"/>
  <c r="D45" i="5"/>
  <c r="D44" i="5"/>
  <c r="D43" i="5"/>
  <c r="L42" i="5"/>
  <c r="K42" i="5"/>
  <c r="J42" i="5"/>
  <c r="I42" i="5"/>
  <c r="H42" i="5"/>
  <c r="G42" i="5"/>
  <c r="F42" i="5"/>
  <c r="E42" i="5"/>
  <c r="D42" i="5"/>
  <c r="C42" i="5"/>
  <c r="D41" i="5"/>
  <c r="D40" i="5"/>
  <c r="D39" i="5"/>
  <c r="D36" i="5" s="1"/>
  <c r="D38" i="5"/>
  <c r="D37" i="5"/>
  <c r="L36" i="5"/>
  <c r="K36" i="5"/>
  <c r="J36" i="5"/>
  <c r="I36" i="5"/>
  <c r="H36" i="5"/>
  <c r="G36" i="5"/>
  <c r="F36" i="5"/>
  <c r="E36" i="5"/>
  <c r="C36" i="5"/>
  <c r="D35" i="5"/>
  <c r="D34" i="5"/>
  <c r="D33" i="5"/>
  <c r="D32" i="5"/>
  <c r="D30" i="5" s="1"/>
  <c r="D31" i="5"/>
  <c r="L30" i="5"/>
  <c r="K30" i="5"/>
  <c r="J30" i="5"/>
  <c r="I30" i="5"/>
  <c r="H30" i="5"/>
  <c r="G30" i="5"/>
  <c r="F30" i="5"/>
  <c r="E30" i="5"/>
  <c r="C30" i="5"/>
  <c r="D29" i="5"/>
  <c r="D28" i="5"/>
  <c r="D27" i="5"/>
  <c r="D26" i="5"/>
  <c r="D25" i="5"/>
  <c r="D24" i="5" s="1"/>
  <c r="L24" i="5"/>
  <c r="K24" i="5"/>
  <c r="J24" i="5"/>
  <c r="I24" i="5"/>
  <c r="H24" i="5"/>
  <c r="G24" i="5"/>
  <c r="F24" i="5"/>
  <c r="E24" i="5"/>
  <c r="C24" i="5"/>
  <c r="D23" i="5"/>
  <c r="D22" i="5"/>
  <c r="D21" i="5"/>
  <c r="D20" i="5"/>
  <c r="D19" i="5"/>
  <c r="L18" i="5"/>
  <c r="K18" i="5"/>
  <c r="J18" i="5"/>
  <c r="I18" i="5"/>
  <c r="H18" i="5"/>
  <c r="G18" i="5"/>
  <c r="F18" i="5"/>
  <c r="E18" i="5"/>
  <c r="D18" i="5"/>
  <c r="C18" i="5"/>
  <c r="D17" i="5"/>
  <c r="D16" i="5"/>
  <c r="D15" i="5"/>
  <c r="D12" i="5" s="1"/>
  <c r="D14" i="5"/>
  <c r="D13" i="5"/>
  <c r="L12" i="5"/>
  <c r="K12" i="5"/>
  <c r="J12" i="5"/>
  <c r="I12" i="5"/>
  <c r="H12" i="5"/>
  <c r="G12" i="5"/>
  <c r="F12" i="5"/>
  <c r="E12" i="5"/>
  <c r="C12" i="5"/>
  <c r="D11" i="5"/>
  <c r="D10" i="5"/>
  <c r="D9" i="5"/>
  <c r="D8" i="5"/>
  <c r="D6" i="5" s="1"/>
  <c r="D7" i="5"/>
  <c r="L6" i="5"/>
  <c r="K6" i="5"/>
  <c r="J6" i="5"/>
  <c r="I6" i="5"/>
  <c r="H6" i="5"/>
  <c r="G6" i="5"/>
  <c r="F6" i="5"/>
  <c r="E6" i="5"/>
  <c r="C6" i="5"/>
  <c r="D60" i="4"/>
  <c r="D59" i="4"/>
  <c r="D58" i="4"/>
  <c r="D57" i="4"/>
  <c r="D55" i="4" s="1"/>
  <c r="D56" i="4"/>
  <c r="L55" i="4"/>
  <c r="K55" i="4"/>
  <c r="J55" i="4"/>
  <c r="I55" i="4"/>
  <c r="H55" i="4"/>
  <c r="G55" i="4"/>
  <c r="F55" i="4"/>
  <c r="E55" i="4"/>
  <c r="C55" i="4"/>
  <c r="D54" i="4"/>
  <c r="D53" i="4"/>
  <c r="D52" i="4"/>
  <c r="D51" i="4"/>
  <c r="D50" i="4"/>
  <c r="D49" i="4" s="1"/>
  <c r="L49" i="4"/>
  <c r="K49" i="4"/>
  <c r="J49" i="4"/>
  <c r="I49" i="4"/>
  <c r="H49" i="4"/>
  <c r="G49" i="4"/>
  <c r="F49" i="4"/>
  <c r="E49" i="4"/>
  <c r="C49" i="4"/>
  <c r="D48" i="4"/>
  <c r="D47" i="4"/>
  <c r="D46" i="4"/>
  <c r="D45" i="4"/>
  <c r="D44" i="4"/>
  <c r="L43" i="4"/>
  <c r="K43" i="4"/>
  <c r="J43" i="4"/>
  <c r="I43" i="4"/>
  <c r="H43" i="4"/>
  <c r="G43" i="4"/>
  <c r="F43" i="4"/>
  <c r="E43" i="4"/>
  <c r="D43" i="4"/>
  <c r="C43" i="4"/>
  <c r="D42" i="4"/>
  <c r="D41" i="4"/>
  <c r="D40" i="4"/>
  <c r="D39" i="4"/>
  <c r="D38" i="4"/>
  <c r="D37" i="4" s="1"/>
  <c r="L37" i="4"/>
  <c r="K37" i="4"/>
  <c r="J37" i="4"/>
  <c r="I37" i="4"/>
  <c r="H37" i="4"/>
  <c r="G37" i="4"/>
  <c r="F37" i="4"/>
  <c r="E37" i="4"/>
  <c r="C37" i="4"/>
  <c r="D36" i="4"/>
  <c r="D35" i="4"/>
  <c r="D34" i="4"/>
  <c r="D33" i="4"/>
  <c r="D31" i="4" s="1"/>
  <c r="D32" i="4"/>
  <c r="L31" i="4"/>
  <c r="K31" i="4"/>
  <c r="J31" i="4"/>
  <c r="I31" i="4"/>
  <c r="H31" i="4"/>
  <c r="G31" i="4"/>
  <c r="F31" i="4"/>
  <c r="E31" i="4"/>
  <c r="C31" i="4"/>
  <c r="D30" i="4"/>
  <c r="D28" i="4"/>
  <c r="D27" i="4"/>
  <c r="D26" i="4"/>
  <c r="L25" i="4"/>
  <c r="K25" i="4"/>
  <c r="J25" i="4"/>
  <c r="I25" i="4"/>
  <c r="H25" i="4"/>
  <c r="G25" i="4"/>
  <c r="F25" i="4"/>
  <c r="E25" i="4"/>
  <c r="D25" i="4"/>
  <c r="C25" i="4"/>
  <c r="D24" i="4"/>
  <c r="D23" i="4"/>
  <c r="D20" i="4"/>
  <c r="D19" i="4" s="1"/>
  <c r="L19" i="4"/>
  <c r="K19" i="4"/>
  <c r="J19" i="4"/>
  <c r="I19" i="4"/>
  <c r="H19" i="4"/>
  <c r="G19" i="4"/>
  <c r="F19" i="4"/>
  <c r="E19" i="4"/>
  <c r="C19" i="4"/>
  <c r="D16" i="4"/>
  <c r="D15" i="4"/>
  <c r="D13" i="4" s="1"/>
  <c r="D14" i="4"/>
  <c r="L13" i="4"/>
  <c r="K13" i="4"/>
  <c r="J13" i="4"/>
  <c r="I13" i="4"/>
  <c r="H13" i="4"/>
  <c r="G13" i="4"/>
  <c r="F13" i="4"/>
  <c r="E13" i="4"/>
  <c r="C13" i="4"/>
  <c r="D12" i="4"/>
  <c r="D11" i="4"/>
  <c r="D10" i="4"/>
  <c r="D9" i="4"/>
  <c r="D8" i="4"/>
  <c r="D7" i="4" s="1"/>
  <c r="L7" i="4"/>
  <c r="K7" i="4"/>
  <c r="J7" i="4"/>
  <c r="I7" i="4"/>
  <c r="H7" i="4"/>
  <c r="G7" i="4"/>
  <c r="F7" i="4"/>
  <c r="E7" i="4"/>
  <c r="C7" i="4"/>
  <c r="J43" i="3"/>
  <c r="D43" i="3"/>
  <c r="C43" i="3"/>
  <c r="J42" i="3"/>
  <c r="C42" i="3" s="1"/>
  <c r="D42" i="3"/>
  <c r="J41" i="3"/>
  <c r="D41" i="3"/>
  <c r="C41" i="3" s="1"/>
  <c r="J40" i="3"/>
  <c r="D40" i="3"/>
  <c r="C40" i="3"/>
  <c r="J39" i="3"/>
  <c r="D39" i="3"/>
  <c r="C39" i="3"/>
  <c r="N38" i="3"/>
  <c r="M38" i="3"/>
  <c r="L38" i="3"/>
  <c r="K38" i="3"/>
  <c r="J38" i="3"/>
  <c r="I38" i="3"/>
  <c r="H38" i="3"/>
  <c r="G38" i="3"/>
  <c r="F38" i="3"/>
  <c r="D38" i="3" s="1"/>
  <c r="C38" i="3" s="1"/>
  <c r="E38" i="3"/>
  <c r="J37" i="3"/>
  <c r="C37" i="3" s="1"/>
  <c r="D37" i="3"/>
  <c r="J36" i="3"/>
  <c r="D36" i="3"/>
  <c r="C36" i="3" s="1"/>
  <c r="J35" i="3"/>
  <c r="D35" i="3"/>
  <c r="C35" i="3"/>
  <c r="J34" i="3"/>
  <c r="D34" i="3"/>
  <c r="C34" i="3"/>
  <c r="J33" i="3"/>
  <c r="C33" i="3" s="1"/>
  <c r="D33" i="3"/>
  <c r="N32" i="3"/>
  <c r="M32" i="3"/>
  <c r="J32" i="3" s="1"/>
  <c r="L32" i="3"/>
  <c r="K32" i="3"/>
  <c r="I32" i="3"/>
  <c r="H32" i="3"/>
  <c r="G32" i="3"/>
  <c r="F32" i="3"/>
  <c r="E32" i="3"/>
  <c r="D32" i="3" s="1"/>
  <c r="C32" i="3" s="1"/>
  <c r="J31" i="3"/>
  <c r="D31" i="3"/>
  <c r="C31" i="3" s="1"/>
  <c r="J30" i="3"/>
  <c r="D30" i="3"/>
  <c r="C30" i="3"/>
  <c r="J29" i="3"/>
  <c r="D29" i="3"/>
  <c r="C29" i="3"/>
  <c r="J28" i="3"/>
  <c r="D28" i="3"/>
  <c r="C28" i="3" s="1"/>
  <c r="J27" i="3"/>
  <c r="D27" i="3"/>
  <c r="C27" i="3" s="1"/>
  <c r="N26" i="3"/>
  <c r="M26" i="3"/>
  <c r="L26" i="3"/>
  <c r="K26" i="3"/>
  <c r="J26" i="3" s="1"/>
  <c r="I26" i="3"/>
  <c r="H26" i="3"/>
  <c r="G26" i="3"/>
  <c r="F26" i="3"/>
  <c r="E26" i="3"/>
  <c r="D26" i="3"/>
  <c r="J25" i="3"/>
  <c r="D25" i="3"/>
  <c r="C25" i="3"/>
  <c r="J24" i="3"/>
  <c r="D24" i="3"/>
  <c r="C24" i="3"/>
  <c r="J23" i="3"/>
  <c r="D23" i="3"/>
  <c r="C23" i="3" s="1"/>
  <c r="J22" i="3"/>
  <c r="D22" i="3"/>
  <c r="C22" i="3" s="1"/>
  <c r="J21" i="3"/>
  <c r="D21" i="3"/>
  <c r="C21" i="3"/>
  <c r="N20" i="3"/>
  <c r="M20" i="3"/>
  <c r="L20" i="3"/>
  <c r="K20" i="3"/>
  <c r="J20" i="3" s="1"/>
  <c r="I20" i="3"/>
  <c r="H20" i="3"/>
  <c r="G20" i="3"/>
  <c r="D20" i="3" s="1"/>
  <c r="F20" i="3"/>
  <c r="E20" i="3"/>
  <c r="J19" i="3"/>
  <c r="D19" i="3"/>
  <c r="C19" i="3"/>
  <c r="J18" i="3"/>
  <c r="D18" i="3"/>
  <c r="C18" i="3" s="1"/>
  <c r="J17" i="3"/>
  <c r="D17" i="3"/>
  <c r="C17" i="3" s="1"/>
  <c r="J16" i="3"/>
  <c r="D16" i="3"/>
  <c r="C16" i="3"/>
  <c r="J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 s="1"/>
  <c r="C14" i="3" s="1"/>
  <c r="J13" i="3"/>
  <c r="D13" i="3"/>
  <c r="C13" i="3" s="1"/>
  <c r="J12" i="3"/>
  <c r="D12" i="3"/>
  <c r="C12" i="3" s="1"/>
  <c r="J11" i="3"/>
  <c r="D11" i="3"/>
  <c r="C11" i="3"/>
  <c r="J10" i="3"/>
  <c r="D10" i="3"/>
  <c r="C10" i="3"/>
  <c r="J9" i="3"/>
  <c r="D9" i="3"/>
  <c r="C9" i="3" s="1"/>
  <c r="N8" i="3"/>
  <c r="M8" i="3"/>
  <c r="J8" i="3" s="1"/>
  <c r="L8" i="3"/>
  <c r="K8" i="3"/>
  <c r="I8" i="3"/>
  <c r="H8" i="3"/>
  <c r="G8" i="3"/>
  <c r="F8" i="3"/>
  <c r="E8" i="3"/>
  <c r="D8" i="3" s="1"/>
  <c r="C8" i="3" s="1"/>
  <c r="J61" i="2"/>
  <c r="D61" i="2"/>
  <c r="C61" i="2" s="1"/>
  <c r="J60" i="2"/>
  <c r="D60" i="2"/>
  <c r="C60" i="2"/>
  <c r="J59" i="2"/>
  <c r="C59" i="2" s="1"/>
  <c r="D59" i="2"/>
  <c r="J58" i="2"/>
  <c r="D58" i="2"/>
  <c r="C58" i="2" s="1"/>
  <c r="J57" i="2"/>
  <c r="D57" i="2"/>
  <c r="C57" i="2"/>
  <c r="N56" i="2"/>
  <c r="M56" i="2"/>
  <c r="L56" i="2"/>
  <c r="K56" i="2"/>
  <c r="J56" i="2" s="1"/>
  <c r="I56" i="2"/>
  <c r="H56" i="2"/>
  <c r="G56" i="2"/>
  <c r="D56" i="2" s="1"/>
  <c r="F56" i="2"/>
  <c r="E56" i="2"/>
  <c r="J55" i="2"/>
  <c r="D55" i="2"/>
  <c r="C55" i="2"/>
  <c r="J54" i="2"/>
  <c r="C54" i="2" s="1"/>
  <c r="D54" i="2"/>
  <c r="J53" i="2"/>
  <c r="D53" i="2"/>
  <c r="C53" i="2" s="1"/>
  <c r="J52" i="2"/>
  <c r="D52" i="2"/>
  <c r="C52" i="2"/>
  <c r="J51" i="2"/>
  <c r="D51" i="2"/>
  <c r="C51" i="2"/>
  <c r="N50" i="2"/>
  <c r="M50" i="2"/>
  <c r="L50" i="2"/>
  <c r="K50" i="2"/>
  <c r="J50" i="2"/>
  <c r="I50" i="2"/>
  <c r="H50" i="2"/>
  <c r="G50" i="2"/>
  <c r="F50" i="2"/>
  <c r="D50" i="2" s="1"/>
  <c r="C50" i="2" s="1"/>
  <c r="E50" i="2"/>
  <c r="J49" i="2"/>
  <c r="C49" i="2" s="1"/>
  <c r="D49" i="2"/>
  <c r="J48" i="2"/>
  <c r="D48" i="2"/>
  <c r="C48" i="2" s="1"/>
  <c r="J47" i="2"/>
  <c r="D47" i="2"/>
  <c r="C47" i="2"/>
  <c r="J46" i="2"/>
  <c r="D46" i="2"/>
  <c r="C46" i="2"/>
  <c r="J45" i="2"/>
  <c r="C45" i="2" s="1"/>
  <c r="D45" i="2"/>
  <c r="N44" i="2"/>
  <c r="M44" i="2"/>
  <c r="J44" i="2" s="1"/>
  <c r="L44" i="2"/>
  <c r="K44" i="2"/>
  <c r="I44" i="2"/>
  <c r="H44" i="2"/>
  <c r="G44" i="2"/>
  <c r="F44" i="2"/>
  <c r="E44" i="2"/>
  <c r="D44" i="2" s="1"/>
  <c r="C44" i="2" s="1"/>
  <c r="J43" i="2"/>
  <c r="D43" i="2"/>
  <c r="C43" i="2" s="1"/>
  <c r="J42" i="2"/>
  <c r="D42" i="2"/>
  <c r="C42" i="2"/>
  <c r="J41" i="2"/>
  <c r="D41" i="2"/>
  <c r="C41" i="2"/>
  <c r="J40" i="2"/>
  <c r="C40" i="2" s="1"/>
  <c r="D40" i="2"/>
  <c r="J39" i="2"/>
  <c r="D39" i="2"/>
  <c r="C39" i="2" s="1"/>
  <c r="N38" i="2"/>
  <c r="M38" i="2"/>
  <c r="L38" i="2"/>
  <c r="J38" i="2" s="1"/>
  <c r="K38" i="2"/>
  <c r="I38" i="2"/>
  <c r="H38" i="2"/>
  <c r="G38" i="2"/>
  <c r="F38" i="2"/>
  <c r="E38" i="2"/>
  <c r="D38" i="2"/>
  <c r="J37" i="2"/>
  <c r="D37" i="2"/>
  <c r="C37" i="2"/>
  <c r="J36" i="2"/>
  <c r="D36" i="2"/>
  <c r="C36" i="2"/>
  <c r="J35" i="2"/>
  <c r="C35" i="2" s="1"/>
  <c r="D35" i="2"/>
  <c r="J34" i="2"/>
  <c r="D34" i="2"/>
  <c r="C34" i="2" s="1"/>
  <c r="J33" i="2"/>
  <c r="D33" i="2"/>
  <c r="C33" i="2"/>
  <c r="N32" i="2"/>
  <c r="M32" i="2"/>
  <c r="L32" i="2"/>
  <c r="K32" i="2"/>
  <c r="J32" i="2" s="1"/>
  <c r="I32" i="2"/>
  <c r="H32" i="2"/>
  <c r="G32" i="2"/>
  <c r="D32" i="2" s="1"/>
  <c r="F32" i="2"/>
  <c r="E32" i="2"/>
  <c r="J31" i="2"/>
  <c r="D31" i="2"/>
  <c r="C31" i="2"/>
  <c r="J30" i="2"/>
  <c r="C30" i="2" s="1"/>
  <c r="D30" i="2"/>
  <c r="J29" i="2"/>
  <c r="D29" i="2"/>
  <c r="C29" i="2" s="1"/>
  <c r="J28" i="2"/>
  <c r="D28" i="2"/>
  <c r="C28" i="2"/>
  <c r="J27" i="2"/>
  <c r="D27" i="2"/>
  <c r="C27" i="2"/>
  <c r="N26" i="2"/>
  <c r="M26" i="2"/>
  <c r="L26" i="2"/>
  <c r="K26" i="2"/>
  <c r="J26" i="2"/>
  <c r="I26" i="2"/>
  <c r="H26" i="2"/>
  <c r="G26" i="2"/>
  <c r="F26" i="2"/>
  <c r="D26" i="2" s="1"/>
  <c r="C26" i="2" s="1"/>
  <c r="E26" i="2"/>
  <c r="J25" i="2"/>
  <c r="C25" i="2" s="1"/>
  <c r="D25" i="2"/>
  <c r="J24" i="2"/>
  <c r="D24" i="2"/>
  <c r="C24" i="2" s="1"/>
  <c r="J23" i="2"/>
  <c r="D23" i="2"/>
  <c r="C23" i="2"/>
  <c r="J22" i="2"/>
  <c r="D22" i="2"/>
  <c r="C22" i="2"/>
  <c r="J21" i="2"/>
  <c r="C21" i="2" s="1"/>
  <c r="D21" i="2"/>
  <c r="N20" i="2"/>
  <c r="M20" i="2"/>
  <c r="J20" i="2" s="1"/>
  <c r="L20" i="2"/>
  <c r="K20" i="2"/>
  <c r="I20" i="2"/>
  <c r="H20" i="2"/>
  <c r="G20" i="2"/>
  <c r="F20" i="2"/>
  <c r="E20" i="2"/>
  <c r="D20" i="2" s="1"/>
  <c r="C20" i="2" s="1"/>
  <c r="J19" i="2"/>
  <c r="D19" i="2"/>
  <c r="C19" i="2" s="1"/>
  <c r="J18" i="2"/>
  <c r="D18" i="2"/>
  <c r="C18" i="2"/>
  <c r="J17" i="2"/>
  <c r="D17" i="2"/>
  <c r="C17" i="2"/>
  <c r="J16" i="2"/>
  <c r="C16" i="2" s="1"/>
  <c r="D16" i="2"/>
  <c r="J15" i="2"/>
  <c r="D15" i="2"/>
  <c r="C15" i="2" s="1"/>
  <c r="N14" i="2"/>
  <c r="M14" i="2"/>
  <c r="L14" i="2"/>
  <c r="J14" i="2" s="1"/>
  <c r="K14" i="2"/>
  <c r="I14" i="2"/>
  <c r="H14" i="2"/>
  <c r="G14" i="2"/>
  <c r="F14" i="2"/>
  <c r="E14" i="2"/>
  <c r="D14" i="2"/>
  <c r="J13" i="2"/>
  <c r="D13" i="2"/>
  <c r="C13" i="2"/>
  <c r="J12" i="2"/>
  <c r="D12" i="2"/>
  <c r="C12" i="2"/>
  <c r="J11" i="2"/>
  <c r="C11" i="2" s="1"/>
  <c r="D11" i="2"/>
  <c r="J10" i="2"/>
  <c r="D10" i="2"/>
  <c r="C10" i="2" s="1"/>
  <c r="J9" i="2"/>
  <c r="D9" i="2"/>
  <c r="C9" i="2"/>
  <c r="N8" i="2"/>
  <c r="M8" i="2"/>
  <c r="L8" i="2"/>
  <c r="K8" i="2"/>
  <c r="J8" i="2" s="1"/>
  <c r="I8" i="2"/>
  <c r="H8" i="2"/>
  <c r="G8" i="2"/>
  <c r="D8" i="2" s="1"/>
  <c r="F8" i="2"/>
  <c r="E8" i="2"/>
  <c r="C20" i="3" l="1"/>
  <c r="C26" i="3"/>
  <c r="C8" i="2"/>
  <c r="C14" i="2"/>
  <c r="C32" i="2"/>
  <c r="C38" i="2"/>
  <c r="C56" i="2"/>
  <c r="D54" i="1"/>
  <c r="D55" i="1"/>
  <c r="D56" i="1"/>
  <c r="D53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60" i="1"/>
  <c r="C81" i="1"/>
  <c r="C57" i="1"/>
  <c r="D57" i="1" l="1"/>
  <c r="D81" i="1"/>
</calcChain>
</file>

<file path=xl/sharedStrings.xml><?xml version="1.0" encoding="utf-8"?>
<sst xmlns="http://schemas.openxmlformats.org/spreadsheetml/2006/main" count="709" uniqueCount="185">
  <si>
    <t>分類不能の産業</t>
    <rPh sb="0" eb="2">
      <t>ブンルイ</t>
    </rPh>
    <rPh sb="2" eb="4">
      <t>フノウ</t>
    </rPh>
    <rPh sb="5" eb="7">
      <t>サンギョウ</t>
    </rPh>
    <phoneticPr fontId="2"/>
  </si>
  <si>
    <t>合計</t>
    <rPh sb="0" eb="2">
      <t>ゴウケイ</t>
    </rPh>
    <phoneticPr fontId="3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</si>
  <si>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</si>
  <si>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</si>
  <si>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</si>
  <si>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</si>
  <si>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</si>
  <si>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</si>
  <si>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</si>
  <si>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</si>
  <si>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</si>
  <si>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</t>
    </rPh>
    <rPh sb="3" eb="5">
      <t>コウリ</t>
    </rPh>
    <rPh sb="5" eb="6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</si>
  <si>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</si>
  <si>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</si>
  <si>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</si>
  <si>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</si>
  <si>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</si>
  <si>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</si>
  <si>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</si>
  <si>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複合サービス業</t>
    <rPh sb="0" eb="2">
      <t>フクゴウ</t>
    </rPh>
    <rPh sb="6" eb="7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</si>
  <si>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</si>
  <si>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</si>
  <si>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第一次産業</t>
    <rPh sb="0" eb="1">
      <t>ダイ</t>
    </rPh>
    <rPh sb="1" eb="2">
      <t>イチ</t>
    </rPh>
    <rPh sb="2" eb="3">
      <t>ジ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</si>
  <si>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</si>
  <si>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</si>
  <si>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>労　　働</t>
    <rPh sb="0" eb="1">
      <t>ロウ</t>
    </rPh>
    <rPh sb="3" eb="4">
      <t>ハタラキ</t>
    </rPh>
    <phoneticPr fontId="3"/>
  </si>
  <si>
    <t>労　　　働</t>
    <rPh sb="0" eb="1">
      <t>ロウ</t>
    </rPh>
    <rPh sb="4" eb="5">
      <t>ハタラキ</t>
    </rPh>
    <phoneticPr fontId="9"/>
  </si>
  <si>
    <t>労働力状態・配偶関係(１５歳以上)</t>
    <rPh sb="0" eb="3">
      <t>ロウドウリョク</t>
    </rPh>
    <rPh sb="3" eb="5">
      <t>ジョウタイ</t>
    </rPh>
    <rPh sb="6" eb="8">
      <t>ハイグウ</t>
    </rPh>
    <rPh sb="8" eb="10">
      <t>カンケイ</t>
    </rPh>
    <rPh sb="13" eb="14">
      <t>サイ</t>
    </rPh>
    <rPh sb="14" eb="16">
      <t>イジョウ</t>
    </rPh>
    <phoneticPr fontId="9"/>
  </si>
  <si>
    <t>（単位：人）</t>
    <rPh sb="1" eb="3">
      <t>タンイ</t>
    </rPh>
    <rPh sb="4" eb="5">
      <t>ニン</t>
    </rPh>
    <phoneticPr fontId="9"/>
  </si>
  <si>
    <t>総数</t>
    <rPh sb="0" eb="2">
      <t>ソウスウ</t>
    </rPh>
    <phoneticPr fontId="9"/>
  </si>
  <si>
    <t>労働力人口</t>
    <rPh sb="0" eb="3">
      <t>ロウドウリョク</t>
    </rPh>
    <rPh sb="3" eb="5">
      <t>ジンコウ</t>
    </rPh>
    <phoneticPr fontId="9"/>
  </si>
  <si>
    <t>非労働力人口</t>
    <rPh sb="0" eb="1">
      <t>ヒ</t>
    </rPh>
    <rPh sb="1" eb="4">
      <t>ロウドウリョク</t>
    </rPh>
    <rPh sb="4" eb="6">
      <t>ジンコウ</t>
    </rPh>
    <phoneticPr fontId="9"/>
  </si>
  <si>
    <t>就業者</t>
    <rPh sb="0" eb="3">
      <t>シュウギョウシャ</t>
    </rPh>
    <phoneticPr fontId="9"/>
  </si>
  <si>
    <t>完全失業者</t>
    <rPh sb="0" eb="1">
      <t>カン</t>
    </rPh>
    <rPh sb="1" eb="2">
      <t>ゼン</t>
    </rPh>
    <rPh sb="2" eb="4">
      <t>シツギョウ</t>
    </rPh>
    <rPh sb="4" eb="5">
      <t>シャ</t>
    </rPh>
    <phoneticPr fontId="9"/>
  </si>
  <si>
    <t>家事</t>
    <rPh sb="0" eb="2">
      <t>カジ</t>
    </rPh>
    <phoneticPr fontId="9"/>
  </si>
  <si>
    <t>通学</t>
    <rPh sb="0" eb="2">
      <t>ツウガク</t>
    </rPh>
    <phoneticPr fontId="9"/>
  </si>
  <si>
    <t>その他</t>
    <rPh sb="2" eb="3">
      <t>タ</t>
    </rPh>
    <phoneticPr fontId="9"/>
  </si>
  <si>
    <t>不詳</t>
    <rPh sb="0" eb="2">
      <t>フショウ</t>
    </rPh>
    <phoneticPr fontId="9"/>
  </si>
  <si>
    <t>主に仕事</t>
    <rPh sb="0" eb="1">
      <t>オモ</t>
    </rPh>
    <rPh sb="2" eb="4">
      <t>シゴト</t>
    </rPh>
    <phoneticPr fontId="9"/>
  </si>
  <si>
    <t>家事のほか
仕事</t>
    <rPh sb="0" eb="2">
      <t>カジ</t>
    </rPh>
    <rPh sb="6" eb="8">
      <t>シゴト</t>
    </rPh>
    <phoneticPr fontId="9"/>
  </si>
  <si>
    <t>通学のかたわら仕事</t>
    <rPh sb="0" eb="2">
      <t>ツウガク</t>
    </rPh>
    <rPh sb="7" eb="9">
      <t>シゴト</t>
    </rPh>
    <phoneticPr fontId="9"/>
  </si>
  <si>
    <t>休業者</t>
    <rPh sb="0" eb="3">
      <t>キュウギョウシャ</t>
    </rPh>
    <phoneticPr fontId="9"/>
  </si>
  <si>
    <t>１５　～　１９歳</t>
    <rPh sb="7" eb="8">
      <t>サイ</t>
    </rPh>
    <phoneticPr fontId="9"/>
  </si>
  <si>
    <t>(旧豊川市)</t>
  </si>
  <si>
    <t>(旧音羽町)</t>
  </si>
  <si>
    <t>(旧一宮町)</t>
  </si>
  <si>
    <t>(旧御津町）</t>
  </si>
  <si>
    <t>(旧小坂井町）</t>
    <rPh sb="2" eb="5">
      <t>コザカイ</t>
    </rPh>
    <phoneticPr fontId="9"/>
  </si>
  <si>
    <t>２０　～　２４歳</t>
    <rPh sb="7" eb="8">
      <t>サイ</t>
    </rPh>
    <phoneticPr fontId="9"/>
  </si>
  <si>
    <t>２５　～　２９歳</t>
    <rPh sb="7" eb="8">
      <t>サイ</t>
    </rPh>
    <phoneticPr fontId="9"/>
  </si>
  <si>
    <t>３０　～　３４歳</t>
    <rPh sb="7" eb="8">
      <t>サイ</t>
    </rPh>
    <phoneticPr fontId="9"/>
  </si>
  <si>
    <t>３５　～　３９歳</t>
    <rPh sb="7" eb="8">
      <t>サイ</t>
    </rPh>
    <phoneticPr fontId="9"/>
  </si>
  <si>
    <t>４０　～　４４歳</t>
    <rPh sb="7" eb="8">
      <t>サイ</t>
    </rPh>
    <phoneticPr fontId="9"/>
  </si>
  <si>
    <t>４５　～　４９歳</t>
    <rPh sb="7" eb="8">
      <t>サイ</t>
    </rPh>
    <phoneticPr fontId="9"/>
  </si>
  <si>
    <t>５０　～　５４歳</t>
    <rPh sb="7" eb="8">
      <t>サイ</t>
    </rPh>
    <phoneticPr fontId="9"/>
  </si>
  <si>
    <t>５５　～　５９歳</t>
    <rPh sb="7" eb="8">
      <t>サイ</t>
    </rPh>
    <phoneticPr fontId="9"/>
  </si>
  <si>
    <t xml:space="preserve">資料：平成２２年国勢調査  </t>
    <phoneticPr fontId="9"/>
  </si>
  <si>
    <t>６０　～　６４歳</t>
    <rPh sb="7" eb="8">
      <t>サイ</t>
    </rPh>
    <phoneticPr fontId="9"/>
  </si>
  <si>
    <t>６５　～　６９歳</t>
    <rPh sb="7" eb="8">
      <t>サイ</t>
    </rPh>
    <phoneticPr fontId="9"/>
  </si>
  <si>
    <t>７０　～　７４歳</t>
    <rPh sb="7" eb="8">
      <t>サイ</t>
    </rPh>
    <phoneticPr fontId="9"/>
  </si>
  <si>
    <t>７５　～　７９歳</t>
    <rPh sb="7" eb="8">
      <t>サイ</t>
    </rPh>
    <phoneticPr fontId="9"/>
  </si>
  <si>
    <t>８０　～　８４歳</t>
    <rPh sb="7" eb="8">
      <t>サイ</t>
    </rPh>
    <phoneticPr fontId="9"/>
  </si>
  <si>
    <t>８５歳以上</t>
    <rPh sb="2" eb="3">
      <t>サイ</t>
    </rPh>
    <rPh sb="3" eb="5">
      <t>イジョウ</t>
    </rPh>
    <phoneticPr fontId="9"/>
  </si>
  <si>
    <t>合計</t>
    <rPh sb="0" eb="2">
      <t>ゴウケイ</t>
    </rPh>
    <phoneticPr fontId="9"/>
  </si>
  <si>
    <t xml:space="preserve">資料：平成２２年国勢調査  </t>
    <phoneticPr fontId="9"/>
  </si>
  <si>
    <t>産業・従業上の地位</t>
    <rPh sb="0" eb="2">
      <t>サンギョウ</t>
    </rPh>
    <rPh sb="3" eb="5">
      <t>ジュウギョウ</t>
    </rPh>
    <rPh sb="5" eb="6">
      <t>ウエ</t>
    </rPh>
    <rPh sb="7" eb="9">
      <t>チイ</t>
    </rPh>
    <phoneticPr fontId="9"/>
  </si>
  <si>
    <t>産業(大分類)</t>
    <rPh sb="0" eb="2">
      <t>サンギョウ</t>
    </rPh>
    <rPh sb="3" eb="4">
      <t>オオ</t>
    </rPh>
    <rPh sb="4" eb="6">
      <t>ブンルイ</t>
    </rPh>
    <phoneticPr fontId="9"/>
  </si>
  <si>
    <r>
      <t xml:space="preserve">総数 </t>
    </r>
    <r>
      <rPr>
        <b/>
        <sz val="8"/>
        <rFont val="ＭＳ Ｐゴシック"/>
        <family val="3"/>
        <charset val="128"/>
      </rPr>
      <t>※1</t>
    </r>
    <rPh sb="0" eb="2">
      <t>ソウスウ</t>
    </rPh>
    <phoneticPr fontId="9"/>
  </si>
  <si>
    <t>雇用者</t>
    <rPh sb="0" eb="3">
      <t>コヨウシャ</t>
    </rPh>
    <phoneticPr fontId="9"/>
  </si>
  <si>
    <t>役員</t>
    <rPh sb="0" eb="2">
      <t>ヤクイン</t>
    </rPh>
    <phoneticPr fontId="9"/>
  </si>
  <si>
    <t>雇人の　ある業主</t>
    <rPh sb="0" eb="1">
      <t>ヤトイ</t>
    </rPh>
    <rPh sb="1" eb="2">
      <t>ヒト</t>
    </rPh>
    <rPh sb="6" eb="8">
      <t>ギョウシュ</t>
    </rPh>
    <phoneticPr fontId="9"/>
  </si>
  <si>
    <t>雇人の　　ない業主</t>
    <rPh sb="0" eb="1">
      <t>ヤトイ</t>
    </rPh>
    <rPh sb="1" eb="2">
      <t>ヒト</t>
    </rPh>
    <rPh sb="7" eb="9">
      <t>ギョウシュ</t>
    </rPh>
    <phoneticPr fontId="9"/>
  </si>
  <si>
    <t>家   族    従業者</t>
    <rPh sb="0" eb="1">
      <t>イエ</t>
    </rPh>
    <rPh sb="4" eb="5">
      <t>ゾク</t>
    </rPh>
    <rPh sb="9" eb="12">
      <t>ジュウギョウシャ</t>
    </rPh>
    <phoneticPr fontId="9"/>
  </si>
  <si>
    <t>家   庭    内職者</t>
    <rPh sb="0" eb="1">
      <t>イエ</t>
    </rPh>
    <rPh sb="4" eb="5">
      <t>ニワ</t>
    </rPh>
    <rPh sb="9" eb="11">
      <t>ナイショク</t>
    </rPh>
    <rPh sb="11" eb="12">
      <t>シャ</t>
    </rPh>
    <phoneticPr fontId="9"/>
  </si>
  <si>
    <t>正規</t>
    <rPh sb="0" eb="2">
      <t>セイキ</t>
    </rPh>
    <phoneticPr fontId="9"/>
  </si>
  <si>
    <t>派遣</t>
    <rPh sb="0" eb="2">
      <t>ハケン</t>
    </rPh>
    <phoneticPr fontId="9"/>
  </si>
  <si>
    <t>臨時雇</t>
    <rPh sb="0" eb="2">
      <t>リンジ</t>
    </rPh>
    <rPh sb="2" eb="3">
      <t>ヤトイ</t>
    </rPh>
    <phoneticPr fontId="9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</si>
  <si>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9"/>
  </si>
  <si>
    <t>農業</t>
    <rPh sb="0" eb="2">
      <t>ノウギョウ</t>
    </rPh>
    <phoneticPr fontId="9"/>
  </si>
  <si>
    <t>-</t>
    <phoneticPr fontId="9"/>
  </si>
  <si>
    <t>-</t>
    <phoneticPr fontId="9"/>
  </si>
  <si>
    <t>林業</t>
    <rPh sb="0" eb="2">
      <t>リンギョウ</t>
    </rPh>
    <phoneticPr fontId="9"/>
  </si>
  <si>
    <t>-</t>
    <phoneticPr fontId="9"/>
  </si>
  <si>
    <t>-</t>
  </si>
  <si>
    <t>漁業</t>
    <rPh sb="0" eb="2">
      <t>ギョギョウ</t>
    </rPh>
    <phoneticPr fontId="9"/>
  </si>
  <si>
    <t>第二次産業</t>
    <rPh sb="0" eb="1">
      <t>ダイ</t>
    </rPh>
    <rPh sb="1" eb="2">
      <t>２</t>
    </rPh>
    <rPh sb="2" eb="3">
      <t>ジ</t>
    </rPh>
    <rPh sb="3" eb="5">
      <t>サンギョウ</t>
    </rPh>
    <phoneticPr fontId="9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</si>
  <si>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</si>
  <si>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</si>
  <si>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</si>
  <si>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</si>
  <si>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</si>
  <si>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</si>
  <si>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建設業</t>
    <rPh sb="0" eb="2">
      <t>ケンセツ</t>
    </rPh>
    <rPh sb="2" eb="3">
      <t>ギョウ</t>
    </rPh>
    <phoneticPr fontId="9"/>
  </si>
  <si>
    <t>製造業</t>
    <rPh sb="0" eb="3">
      <t>セイゾウギョウ</t>
    </rPh>
    <phoneticPr fontId="9"/>
  </si>
  <si>
    <t>　第三次産業</t>
    <rPh sb="1" eb="2">
      <t>ダイ</t>
    </rPh>
    <rPh sb="2" eb="3">
      <t>３</t>
    </rPh>
    <rPh sb="3" eb="4">
      <t>ジ</t>
    </rPh>
    <rPh sb="4" eb="6">
      <t>サンギョウ</t>
    </rPh>
    <phoneticPr fontId="9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</si>
  <si>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9"/>
  </si>
  <si>
    <t>情報通信業</t>
    <rPh sb="0" eb="2">
      <t>ジョウホウ</t>
    </rPh>
    <rPh sb="2" eb="4">
      <t>ツウシン</t>
    </rPh>
    <rPh sb="4" eb="5">
      <t>ギョウ</t>
    </rPh>
    <phoneticPr fontId="9"/>
  </si>
  <si>
    <t>運輸業、郵便業</t>
    <rPh sb="0" eb="3">
      <t>ウンユギョウ</t>
    </rPh>
    <rPh sb="4" eb="6">
      <t>ユウビン</t>
    </rPh>
    <rPh sb="6" eb="7">
      <t>ギョウ</t>
    </rPh>
    <phoneticPr fontId="9"/>
  </si>
  <si>
    <t>※1　不詳含む</t>
    <rPh sb="3" eb="5">
      <t>フショウ</t>
    </rPh>
    <rPh sb="5" eb="6">
      <t>フク</t>
    </rPh>
    <phoneticPr fontId="9"/>
  </si>
  <si>
    <t>資料：平成２２年国勢調査　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9"/>
  </si>
  <si>
    <t>産業（大分類）</t>
    <rPh sb="0" eb="2">
      <t>サンギョウ</t>
    </rPh>
    <rPh sb="3" eb="6">
      <t>ダイブンルイ</t>
    </rPh>
    <phoneticPr fontId="9"/>
  </si>
  <si>
    <r>
      <t xml:space="preserve">総数 </t>
    </r>
    <r>
      <rPr>
        <b/>
        <sz val="8"/>
        <rFont val="ＭＳ Ｐゴシック"/>
        <family val="3"/>
        <charset val="128"/>
      </rPr>
      <t>※1</t>
    </r>
    <phoneticPr fontId="9"/>
  </si>
  <si>
    <t>雇人の
ある業主</t>
    <rPh sb="0" eb="1">
      <t>ヤトイ</t>
    </rPh>
    <rPh sb="1" eb="2">
      <t>ニン</t>
    </rPh>
    <rPh sb="6" eb="7">
      <t>ギョウ</t>
    </rPh>
    <rPh sb="7" eb="8">
      <t>ヌシ</t>
    </rPh>
    <phoneticPr fontId="9"/>
  </si>
  <si>
    <t>雇人の
ない業主</t>
    <rPh sb="0" eb="1">
      <t>ヤトイ</t>
    </rPh>
    <rPh sb="1" eb="2">
      <t>ニン</t>
    </rPh>
    <rPh sb="6" eb="7">
      <t>ギョウ</t>
    </rPh>
    <rPh sb="7" eb="8">
      <t>ヌシ</t>
    </rPh>
    <phoneticPr fontId="9"/>
  </si>
  <si>
    <t>家　族
従業者</t>
    <rPh sb="0" eb="1">
      <t>イエ</t>
    </rPh>
    <rPh sb="2" eb="3">
      <t>ゾク</t>
    </rPh>
    <rPh sb="4" eb="7">
      <t>ジュウギョウシャ</t>
    </rPh>
    <phoneticPr fontId="9"/>
  </si>
  <si>
    <t>家　庭
内職者</t>
    <rPh sb="0" eb="1">
      <t>イエ</t>
    </rPh>
    <rPh sb="2" eb="3">
      <t>ニワ</t>
    </rPh>
    <rPh sb="4" eb="6">
      <t>ナイショク</t>
    </rPh>
    <rPh sb="6" eb="7">
      <t>シャ</t>
    </rPh>
    <phoneticPr fontId="9"/>
  </si>
  <si>
    <t>臨時雇</t>
    <rPh sb="0" eb="2">
      <t>リンジ</t>
    </rPh>
    <rPh sb="2" eb="3">
      <t>ヤト</t>
    </rPh>
    <phoneticPr fontId="9"/>
  </si>
  <si>
    <t>卸売・小売業</t>
    <rPh sb="0" eb="2">
      <t>オロシウ</t>
    </rPh>
    <rPh sb="3" eb="5">
      <t>コウリ</t>
    </rPh>
    <rPh sb="5" eb="6">
      <t>ギョウ</t>
    </rPh>
    <phoneticPr fontId="9"/>
  </si>
  <si>
    <t>-</t>
    <phoneticPr fontId="9"/>
  </si>
  <si>
    <t>金融・保険業</t>
    <rPh sb="0" eb="2">
      <t>キンユウ</t>
    </rPh>
    <rPh sb="3" eb="6">
      <t>ホケンギョウ</t>
    </rPh>
    <phoneticPr fontId="9"/>
  </si>
  <si>
    <t>-</t>
    <phoneticPr fontId="9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</si>
  <si>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9"/>
  </si>
  <si>
    <t>(旧音羽町)</t>
    <phoneticPr fontId="9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</si>
  <si>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</si>
  <si>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第</t>
    <rPh sb="0" eb="1">
      <t>ダイ</t>
    </rPh>
    <phoneticPr fontId="9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</si>
  <si>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</si>
  <si>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三</t>
    <rPh sb="0" eb="1">
      <t>３</t>
    </rPh>
    <phoneticPr fontId="9"/>
  </si>
  <si>
    <t>-</t>
    <phoneticPr fontId="9"/>
  </si>
  <si>
    <t>次</t>
    <rPh sb="0" eb="1">
      <t>ジ</t>
    </rPh>
    <phoneticPr fontId="9"/>
  </si>
  <si>
    <t>-</t>
    <phoneticPr fontId="9"/>
  </si>
  <si>
    <t>産</t>
    <rPh sb="0" eb="1">
      <t>サン</t>
    </rPh>
    <phoneticPr fontId="9"/>
  </si>
  <si>
    <t>-</t>
    <phoneticPr fontId="9"/>
  </si>
  <si>
    <t>業</t>
    <rPh sb="0" eb="1">
      <t>ギョウ</t>
    </rPh>
    <phoneticPr fontId="9"/>
  </si>
  <si>
    <t>-</t>
    <phoneticPr fontId="9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</si>
  <si>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</si>
  <si>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</si>
  <si>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医療、福祉</t>
    <rPh sb="0" eb="2">
      <t>イリョウ</t>
    </rPh>
    <rPh sb="3" eb="5">
      <t>フクシ</t>
    </rPh>
    <phoneticPr fontId="9"/>
  </si>
  <si>
    <t>複合サービス業</t>
    <rPh sb="0" eb="2">
      <t>フクゴウ</t>
    </rPh>
    <rPh sb="6" eb="7">
      <t>ギョウ</t>
    </rPh>
    <phoneticPr fontId="9"/>
  </si>
  <si>
    <t>資料：平成２２年国勢調査　</t>
  </si>
  <si>
    <t>第三次産業</t>
    <rPh sb="0" eb="3">
      <t>ダイサンジ</t>
    </rPh>
    <rPh sb="3" eb="5">
      <t>サンギョウ</t>
    </rPh>
    <phoneticPr fontId="9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</si>
  <si>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9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</si>
  <si>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9"/>
  </si>
  <si>
    <t>分類不能の産業</t>
    <rPh sb="0" eb="2">
      <t>ブンルイ</t>
    </rPh>
    <rPh sb="2" eb="4">
      <t>フノウ</t>
    </rPh>
    <rPh sb="5" eb="7">
      <t>サンギョウ</t>
    </rPh>
    <phoneticPr fontId="9"/>
  </si>
  <si>
    <t>合　　　計</t>
    <rPh sb="0" eb="1">
      <t>ゴウ</t>
    </rPh>
    <rPh sb="4" eb="5">
      <t>ケイ</t>
    </rPh>
    <phoneticPr fontId="9"/>
  </si>
  <si>
    <t>再　　　　掲</t>
    <rPh sb="0" eb="1">
      <t>サイ</t>
    </rPh>
    <rPh sb="5" eb="6">
      <t>ケイ</t>
    </rPh>
    <phoneticPr fontId="9"/>
  </si>
  <si>
    <t>雇人の　ない業主</t>
    <rPh sb="0" eb="1">
      <t>ヤトイ</t>
    </rPh>
    <rPh sb="1" eb="2">
      <t>ヒト</t>
    </rPh>
    <rPh sb="6" eb="8">
      <t>ギョウシュ</t>
    </rPh>
    <phoneticPr fontId="9"/>
  </si>
  <si>
    <t>第１次産業</t>
    <rPh sb="0" eb="1">
      <t>ダイ</t>
    </rPh>
    <rPh sb="2" eb="3">
      <t>ジ</t>
    </rPh>
    <rPh sb="3" eb="5">
      <t>サンギョウ</t>
    </rPh>
    <phoneticPr fontId="9"/>
  </si>
  <si>
    <t>-</t>
    <phoneticPr fontId="9"/>
  </si>
  <si>
    <t>第2次産業</t>
    <rPh sb="0" eb="1">
      <t>ダイ</t>
    </rPh>
    <rPh sb="2" eb="3">
      <t>ジ</t>
    </rPh>
    <rPh sb="3" eb="5">
      <t>サンギョウ</t>
    </rPh>
    <phoneticPr fontId="9"/>
  </si>
  <si>
    <t>第3次産業</t>
    <rPh sb="0" eb="1">
      <t>ダイ</t>
    </rPh>
    <rPh sb="2" eb="3">
      <t>ジ</t>
    </rPh>
    <rPh sb="3" eb="5">
      <t>サンギョウ</t>
    </rPh>
    <phoneticPr fontId="9"/>
  </si>
  <si>
    <t>労　 　働</t>
    <rPh sb="0" eb="1">
      <t>ロウ</t>
    </rPh>
    <rPh sb="4" eb="5">
      <t>ハタラキ</t>
    </rPh>
    <phoneticPr fontId="9"/>
  </si>
  <si>
    <t>産業大分類・５歳階級</t>
    <rPh sb="0" eb="2">
      <t>サンギョウ</t>
    </rPh>
    <rPh sb="2" eb="3">
      <t>オオ</t>
    </rPh>
    <rPh sb="3" eb="5">
      <t>ブンルイ</t>
    </rPh>
    <rPh sb="7" eb="8">
      <t>サイ</t>
    </rPh>
    <rPh sb="8" eb="10">
      <t>カイキュウ</t>
    </rPh>
    <phoneticPr fontId="9"/>
  </si>
  <si>
    <t>(単位：人）　</t>
    <rPh sb="1" eb="3">
      <t>タンイ</t>
    </rPh>
    <rPh sb="4" eb="5">
      <t>ニン</t>
    </rPh>
    <phoneticPr fontId="9"/>
  </si>
  <si>
    <t>総数</t>
  </si>
  <si>
    <t>農業，林業</t>
    <phoneticPr fontId="9"/>
  </si>
  <si>
    <t>漁業</t>
    <phoneticPr fontId="9"/>
  </si>
  <si>
    <t>鉱業，採石業，砂利採取業</t>
    <phoneticPr fontId="9"/>
  </si>
  <si>
    <t>建設業</t>
    <phoneticPr fontId="9"/>
  </si>
  <si>
    <t>製造業</t>
    <phoneticPr fontId="9"/>
  </si>
  <si>
    <t>電気・ガス・熱供給・水道業</t>
    <phoneticPr fontId="9"/>
  </si>
  <si>
    <t>情報通信業</t>
    <phoneticPr fontId="9"/>
  </si>
  <si>
    <t>運輸業，郵便業</t>
    <phoneticPr fontId="9"/>
  </si>
  <si>
    <t>卸売業，小売業</t>
    <phoneticPr fontId="9"/>
  </si>
  <si>
    <t>金融業，保険業</t>
    <phoneticPr fontId="9"/>
  </si>
  <si>
    <t>不動産業，物品賃貸業</t>
    <phoneticPr fontId="9"/>
  </si>
  <si>
    <t>学術研究，専門・技術サービス業</t>
    <phoneticPr fontId="9"/>
  </si>
  <si>
    <t>宿泊業，飲食サービス業</t>
    <phoneticPr fontId="9"/>
  </si>
  <si>
    <t>生活関連サービス業，娯楽業</t>
    <phoneticPr fontId="9"/>
  </si>
  <si>
    <t>教育，学習支援業</t>
    <phoneticPr fontId="9"/>
  </si>
  <si>
    <t>医療，福祉</t>
    <phoneticPr fontId="9"/>
  </si>
  <si>
    <t>複合サービス事業</t>
    <phoneticPr fontId="9"/>
  </si>
  <si>
    <t>サービス業（他に分類されないもの）</t>
    <phoneticPr fontId="9"/>
  </si>
  <si>
    <t>公務（他に分類されるものを除く）</t>
    <phoneticPr fontId="9"/>
  </si>
  <si>
    <t>分類不能の産業</t>
    <phoneticPr fontId="9"/>
  </si>
  <si>
    <t>うち農業</t>
    <phoneticPr fontId="9"/>
  </si>
  <si>
    <t>総数</t>
    <phoneticPr fontId="9"/>
  </si>
  <si>
    <t>15～19歳</t>
    <phoneticPr fontId="9"/>
  </si>
  <si>
    <t>20～24歳</t>
    <phoneticPr fontId="9"/>
  </si>
  <si>
    <t>25～29歳</t>
    <phoneticPr fontId="9"/>
  </si>
  <si>
    <t>30～34歳</t>
    <phoneticPr fontId="9"/>
  </si>
  <si>
    <t>35～39歳</t>
    <phoneticPr fontId="9"/>
  </si>
  <si>
    <t>40～44歳</t>
    <phoneticPr fontId="9"/>
  </si>
  <si>
    <t>45～49歳</t>
    <phoneticPr fontId="9"/>
  </si>
  <si>
    <t>50～54歳</t>
    <phoneticPr fontId="9"/>
  </si>
  <si>
    <t>55～59歳</t>
    <phoneticPr fontId="9"/>
  </si>
  <si>
    <t>60～64歳</t>
    <phoneticPr fontId="9"/>
  </si>
  <si>
    <t>65～69歳</t>
    <phoneticPr fontId="9"/>
  </si>
  <si>
    <t>70～74歳</t>
    <phoneticPr fontId="9"/>
  </si>
  <si>
    <t>75～79歳</t>
    <phoneticPr fontId="9"/>
  </si>
  <si>
    <t>80～84歳</t>
    <phoneticPr fontId="9"/>
  </si>
  <si>
    <t>85歳以上</t>
    <phoneticPr fontId="9"/>
  </si>
  <si>
    <t>平均年齢</t>
    <phoneticPr fontId="9"/>
  </si>
  <si>
    <t>再65歳以上</t>
    <rPh sb="0" eb="1">
      <t>サイ</t>
    </rPh>
    <phoneticPr fontId="9"/>
  </si>
  <si>
    <t>最65～74歳</t>
    <rPh sb="0" eb="1">
      <t>サイ</t>
    </rPh>
    <phoneticPr fontId="9"/>
  </si>
  <si>
    <t>最75歳以上</t>
    <rPh sb="0" eb="1">
      <t>サイ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</si>
</sst>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"/>
    <numFmt numFmtId="178" formatCode="0.0%;&quot;△ &quot;0.0%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4" fillId="0" borderId="0" xfId="0" applyFont="1">
      <alignment vertical="center"/>
    </xf>
    <xf numFmtId="38" fontId="5" fillId="0" borderId="0" xfId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7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0" fillId="0" borderId="16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177" fontId="7" fillId="0" borderId="18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0" fontId="0" fillId="0" borderId="20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177" fontId="8" fillId="0" borderId="22" xfId="0" applyNumberFormat="1" applyFont="1" applyBorder="1" applyAlignment="1">
      <alignment horizontal="right" vertical="center"/>
    </xf>
    <xf numFmtId="177" fontId="8" fillId="0" borderId="23" xfId="0" applyNumberFormat="1" applyFont="1" applyBorder="1" applyAlignment="1">
      <alignment horizontal="right" vertical="center"/>
    </xf>
    <xf numFmtId="0" fontId="8" fillId="0" borderId="24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right" vertical="center"/>
    </xf>
    <xf numFmtId="0" fontId="8" fillId="0" borderId="28" xfId="0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177" fontId="8" fillId="0" borderId="30" xfId="0" applyNumberFormat="1" applyFont="1" applyBorder="1" applyAlignment="1">
      <alignment horizontal="right" vertical="center"/>
    </xf>
    <xf numFmtId="177" fontId="8" fillId="0" borderId="31" xfId="0" applyNumberFormat="1" applyFont="1" applyBorder="1" applyAlignment="1">
      <alignment horizontal="right" vertical="center"/>
    </xf>
    <xf numFmtId="0" fontId="8" fillId="0" borderId="32" xfId="0" applyFont="1" applyBorder="1">
      <alignment vertical="center"/>
    </xf>
    <xf numFmtId="0" fontId="12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177" fontId="0" fillId="0" borderId="34" xfId="0" applyNumberFormat="1" applyFont="1" applyBorder="1" applyAlignment="1">
      <alignment horizontal="right" vertical="center" shrinkToFit="1"/>
    </xf>
    <xf numFmtId="0" fontId="0" fillId="0" borderId="35" xfId="0" applyFont="1" applyBorder="1" applyAlignment="1">
      <alignment horizontal="right" vertical="center" shrinkToFit="1"/>
    </xf>
    <xf numFmtId="38" fontId="8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vertical="center"/>
    </xf>
    <xf numFmtId="38" fontId="11" fillId="0" borderId="0" xfId="1" applyFont="1" applyBorder="1" applyAlignment="1">
      <alignment horizontal="left" vertical="center"/>
    </xf>
    <xf numFmtId="38" fontId="8" fillId="0" borderId="0" xfId="1" applyFont="1">
      <alignment vertical="center"/>
    </xf>
    <xf numFmtId="38" fontId="14" fillId="0" borderId="10" xfId="1" applyFont="1" applyBorder="1" applyAlignment="1">
      <alignment horizontal="center" vertical="center"/>
    </xf>
    <xf numFmtId="38" fontId="14" fillId="0" borderId="11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38" fontId="7" fillId="0" borderId="18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38" fontId="8" fillId="0" borderId="22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38" fontId="8" fillId="0" borderId="26" xfId="1" applyFont="1" applyBorder="1" applyAlignment="1">
      <alignment horizontal="right" vertical="center"/>
    </xf>
    <xf numFmtId="38" fontId="8" fillId="0" borderId="28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 wrapText="1"/>
    </xf>
    <xf numFmtId="38" fontId="8" fillId="0" borderId="24" xfId="1" applyFont="1" applyBorder="1">
      <alignment vertical="center"/>
    </xf>
    <xf numFmtId="38" fontId="7" fillId="0" borderId="1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 shrinkToFit="1"/>
    </xf>
    <xf numFmtId="38" fontId="7" fillId="0" borderId="39" xfId="1" applyFont="1" applyBorder="1" applyAlignment="1">
      <alignment horizontal="right" vertical="center"/>
    </xf>
    <xf numFmtId="38" fontId="7" fillId="0" borderId="40" xfId="1" applyFont="1" applyBorder="1" applyAlignment="1">
      <alignment horizontal="right" vertical="center"/>
    </xf>
    <xf numFmtId="0" fontId="8" fillId="0" borderId="41" xfId="0" applyFont="1" applyBorder="1" applyAlignment="1">
      <alignment horizontal="center" vertical="center"/>
    </xf>
    <xf numFmtId="38" fontId="8" fillId="0" borderId="41" xfId="1" applyFont="1" applyBorder="1" applyAlignment="1">
      <alignment horizontal="right" vertical="center"/>
    </xf>
    <xf numFmtId="38" fontId="8" fillId="0" borderId="42" xfId="1" applyFont="1" applyBorder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38" fontId="8" fillId="0" borderId="43" xfId="1" applyFont="1" applyBorder="1" applyAlignment="1">
      <alignment horizontal="right" vertical="center"/>
    </xf>
    <xf numFmtId="38" fontId="8" fillId="0" borderId="44" xfId="1" applyFont="1" applyBorder="1" applyAlignment="1">
      <alignment horizontal="right" vertical="center"/>
    </xf>
    <xf numFmtId="0" fontId="8" fillId="0" borderId="45" xfId="0" applyFont="1" applyBorder="1" applyAlignment="1">
      <alignment horizontal="center" vertical="center"/>
    </xf>
    <xf numFmtId="38" fontId="8" fillId="0" borderId="45" xfId="1" applyFont="1" applyBorder="1" applyAlignment="1">
      <alignment horizontal="right" vertical="center"/>
    </xf>
    <xf numFmtId="38" fontId="8" fillId="0" borderId="45" xfId="1" quotePrefix="1" applyFont="1" applyBorder="1" applyAlignment="1">
      <alignment horizontal="right" vertical="center"/>
    </xf>
    <xf numFmtId="38" fontId="8" fillId="0" borderId="46" xfId="1" applyFont="1" applyBorder="1" applyAlignment="1">
      <alignment horizontal="right" vertical="center"/>
    </xf>
    <xf numFmtId="38" fontId="7" fillId="0" borderId="39" xfId="1" applyFont="1" applyFill="1" applyBorder="1" applyAlignment="1">
      <alignment horizontal="center" vertical="center"/>
    </xf>
    <xf numFmtId="38" fontId="8" fillId="0" borderId="42" xfId="1" applyFont="1" applyBorder="1">
      <alignment vertical="center"/>
    </xf>
    <xf numFmtId="38" fontId="20" fillId="0" borderId="39" xfId="1" applyFont="1" applyFill="1" applyBorder="1" applyAlignment="1">
      <alignment horizontal="center" vertical="center" shrinkToFit="1"/>
    </xf>
    <xf numFmtId="38" fontId="8" fillId="0" borderId="0" xfId="1" applyFont="1" applyAlignment="1">
      <alignment vertical="center" wrapText="1"/>
    </xf>
    <xf numFmtId="38" fontId="7" fillId="0" borderId="0" xfId="1" applyFont="1" applyAlignment="1">
      <alignment vertical="center" wrapText="1"/>
    </xf>
    <xf numFmtId="38" fontId="8" fillId="0" borderId="41" xfId="1" applyFont="1" applyBorder="1" applyAlignment="1">
      <alignment horizontal="right" vertical="center" wrapText="1"/>
    </xf>
    <xf numFmtId="38" fontId="8" fillId="0" borderId="42" xfId="1" applyFont="1" applyBorder="1" applyAlignment="1">
      <alignment horizontal="right" vertical="center" wrapText="1"/>
    </xf>
    <xf numFmtId="0" fontId="8" fillId="0" borderId="49" xfId="0" applyFont="1" applyBorder="1" applyAlignment="1">
      <alignment horizontal="center" vertical="center"/>
    </xf>
    <xf numFmtId="38" fontId="8" fillId="0" borderId="49" xfId="1" applyFont="1" applyBorder="1" applyAlignment="1">
      <alignment horizontal="right" vertical="center"/>
    </xf>
    <xf numFmtId="38" fontId="8" fillId="0" borderId="50" xfId="1" applyFont="1" applyBorder="1" applyAlignment="1">
      <alignment horizontal="right" vertical="center"/>
    </xf>
    <xf numFmtId="38" fontId="8" fillId="0" borderId="0" xfId="1" applyFont="1" applyBorder="1" applyAlignment="1">
      <alignment vertical="center" textRotation="255"/>
    </xf>
    <xf numFmtId="38" fontId="7" fillId="0" borderId="0" xfId="1" applyFont="1" applyBorder="1">
      <alignment vertical="center"/>
    </xf>
    <xf numFmtId="38" fontId="8" fillId="0" borderId="0" xfId="1" applyFont="1" applyBorder="1">
      <alignment vertical="center"/>
    </xf>
    <xf numFmtId="38" fontId="21" fillId="0" borderId="0" xfId="1" applyFont="1" applyAlignment="1">
      <alignment horizontal="right" vertical="center"/>
    </xf>
    <xf numFmtId="38" fontId="8" fillId="0" borderId="0" xfId="1" applyFont="1" applyBorder="1" applyAlignment="1">
      <alignment vertical="center"/>
    </xf>
    <xf numFmtId="38" fontId="14" fillId="0" borderId="10" xfId="1" applyFont="1" applyBorder="1" applyAlignment="1">
      <alignment horizontal="center" vertical="center" wrapText="1"/>
    </xf>
    <xf numFmtId="38" fontId="14" fillId="0" borderId="11" xfId="1" applyFont="1" applyBorder="1" applyAlignment="1">
      <alignment horizontal="center" vertical="center" wrapText="1"/>
    </xf>
    <xf numFmtId="49" fontId="8" fillId="0" borderId="47" xfId="0" applyNumberFormat="1" applyFont="1" applyBorder="1" applyAlignment="1">
      <alignment vertical="center" textRotation="180"/>
    </xf>
    <xf numFmtId="38" fontId="7" fillId="0" borderId="53" xfId="1" applyFont="1" applyFill="1" applyBorder="1" applyAlignment="1">
      <alignment horizontal="center" vertical="center"/>
    </xf>
    <xf numFmtId="38" fontId="7" fillId="0" borderId="54" xfId="1" applyFont="1" applyBorder="1" applyAlignment="1">
      <alignment horizontal="right" vertical="center"/>
    </xf>
    <xf numFmtId="38" fontId="7" fillId="0" borderId="55" xfId="1" applyFont="1" applyBorder="1" applyAlignment="1">
      <alignment horizontal="right" vertical="center"/>
    </xf>
    <xf numFmtId="49" fontId="14" fillId="0" borderId="47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38" fontId="22" fillId="0" borderId="39" xfId="1" applyFont="1" applyFill="1" applyBorder="1" applyAlignment="1">
      <alignment horizontal="center" vertical="center" shrinkToFit="1"/>
    </xf>
    <xf numFmtId="38" fontId="23" fillId="0" borderId="39" xfId="1" applyFont="1" applyFill="1" applyBorder="1" applyAlignment="1">
      <alignment horizontal="center" vertical="center"/>
    </xf>
    <xf numFmtId="38" fontId="23" fillId="0" borderId="39" xfId="1" applyFont="1" applyBorder="1" applyAlignment="1">
      <alignment horizontal="center" vertical="center" wrapText="1"/>
    </xf>
    <xf numFmtId="38" fontId="23" fillId="0" borderId="39" xfId="1" applyFont="1" applyFill="1" applyBorder="1" applyAlignment="1">
      <alignment horizontal="center" vertical="center" wrapText="1"/>
    </xf>
    <xf numFmtId="49" fontId="8" fillId="0" borderId="48" xfId="0" applyNumberFormat="1" applyFont="1" applyBorder="1" applyAlignment="1">
      <alignment vertical="center" textRotation="180"/>
    </xf>
    <xf numFmtId="49" fontId="8" fillId="0" borderId="0" xfId="0" applyNumberFormat="1" applyFont="1" applyBorder="1" applyAlignment="1">
      <alignment horizontal="center" vertical="center" textRotation="180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left" vertical="center"/>
    </xf>
    <xf numFmtId="38" fontId="8" fillId="0" borderId="0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8" fillId="0" borderId="30" xfId="1" applyFont="1" applyBorder="1" applyAlignment="1">
      <alignment horizontal="right" vertical="center"/>
    </xf>
    <xf numFmtId="38" fontId="8" fillId="0" borderId="32" xfId="1" applyFont="1" applyBorder="1" applyAlignment="1">
      <alignment horizontal="right" vertical="center"/>
    </xf>
    <xf numFmtId="38" fontId="7" fillId="0" borderId="61" xfId="1" applyFont="1" applyBorder="1" applyAlignment="1">
      <alignment vertical="center"/>
    </xf>
    <xf numFmtId="38" fontId="8" fillId="0" borderId="10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7" fillId="0" borderId="65" xfId="1" applyFont="1" applyBorder="1" applyAlignment="1">
      <alignment vertical="center"/>
    </xf>
    <xf numFmtId="38" fontId="8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7" fillId="0" borderId="0" xfId="0" applyNumberFormat="1" applyFont="1">
      <alignment vertical="center"/>
    </xf>
    <xf numFmtId="0" fontId="11" fillId="0" borderId="0" xfId="0" applyFont="1" applyBorder="1" applyAlignment="1">
      <alignment horizontal="left" vertical="center"/>
    </xf>
    <xf numFmtId="178" fontId="8" fillId="0" borderId="0" xfId="1" applyNumberFormat="1" applyFont="1" applyAlignment="1">
      <alignment vertical="center"/>
    </xf>
    <xf numFmtId="0" fontId="14" fillId="0" borderId="11" xfId="0" applyFont="1" applyFill="1" applyBorder="1" applyAlignment="1">
      <alignment horizontal="center" vertical="center" textRotation="255" wrapText="1"/>
    </xf>
    <xf numFmtId="0" fontId="14" fillId="0" borderId="11" xfId="0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0" fillId="0" borderId="18" xfId="0" applyBorder="1" applyAlignment="1">
      <alignment horizontal="center" vertical="center"/>
    </xf>
    <xf numFmtId="38" fontId="8" fillId="0" borderId="18" xfId="1" applyFont="1" applyBorder="1">
      <alignment vertical="center"/>
    </xf>
    <xf numFmtId="38" fontId="8" fillId="0" borderId="18" xfId="1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38" fontId="8" fillId="0" borderId="22" xfId="1" applyFont="1" applyBorder="1">
      <alignment vertical="center"/>
    </xf>
    <xf numFmtId="0" fontId="0" fillId="0" borderId="26" xfId="0" applyBorder="1" applyAlignment="1">
      <alignment horizontal="center" vertical="center"/>
    </xf>
    <xf numFmtId="38" fontId="8" fillId="0" borderId="26" xfId="1" applyFont="1" applyBorder="1">
      <alignment vertical="center"/>
    </xf>
    <xf numFmtId="38" fontId="0" fillId="0" borderId="11" xfId="1" applyFont="1" applyBorder="1" applyAlignment="1">
      <alignment horizontal="right" vertical="center"/>
    </xf>
    <xf numFmtId="0" fontId="0" fillId="0" borderId="1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14" fillId="0" borderId="66" xfId="0" applyFont="1" applyFill="1" applyBorder="1" applyAlignment="1">
      <alignment vertical="center" textRotation="255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38" fontId="14" fillId="0" borderId="3" xfId="1" applyFont="1" applyBorder="1" applyAlignment="1">
      <alignment horizontal="center" vertical="center" wrapText="1"/>
    </xf>
    <xf numFmtId="38" fontId="14" fillId="0" borderId="10" xfId="1" applyFont="1" applyBorder="1" applyAlignment="1">
      <alignment horizontal="center" vertical="center" wrapText="1"/>
    </xf>
    <xf numFmtId="38" fontId="14" fillId="0" borderId="38" xfId="1" applyFont="1" applyBorder="1" applyAlignment="1">
      <alignment horizontal="center" vertical="center" wrapText="1"/>
    </xf>
    <xf numFmtId="38" fontId="14" fillId="0" borderId="16" xfId="1" applyFont="1" applyBorder="1" applyAlignment="1">
      <alignment horizontal="center" vertical="center" wrapText="1"/>
    </xf>
    <xf numFmtId="38" fontId="14" fillId="0" borderId="8" xfId="1" applyFont="1" applyBorder="1" applyAlignment="1">
      <alignment vertical="center" textRotation="255"/>
    </xf>
    <xf numFmtId="0" fontId="14" fillId="0" borderId="8" xfId="0" applyFont="1" applyBorder="1" applyAlignment="1">
      <alignment vertical="center" textRotation="255"/>
    </xf>
    <xf numFmtId="38" fontId="14" fillId="0" borderId="14" xfId="1" applyFont="1" applyBorder="1" applyAlignment="1">
      <alignment horizontal="center" vertical="center" textRotation="255"/>
    </xf>
    <xf numFmtId="38" fontId="14" fillId="0" borderId="47" xfId="1" applyFont="1" applyBorder="1" applyAlignment="1">
      <alignment horizontal="center" vertical="center" textRotation="255"/>
    </xf>
    <xf numFmtId="38" fontId="14" fillId="0" borderId="48" xfId="1" applyFont="1" applyBorder="1" applyAlignment="1">
      <alignment horizontal="center" vertical="center" textRotation="255"/>
    </xf>
    <xf numFmtId="38" fontId="14" fillId="0" borderId="36" xfId="1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38" fontId="14" fillId="0" borderId="37" xfId="1" applyFont="1" applyBorder="1" applyAlignment="1">
      <alignment horizontal="center" vertical="center"/>
    </xf>
    <xf numFmtId="38" fontId="14" fillId="0" borderId="11" xfId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/>
    </xf>
    <xf numFmtId="38" fontId="19" fillId="0" borderId="37" xfId="1" applyFont="1" applyBorder="1" applyAlignment="1">
      <alignment horizontal="center" vertical="center" wrapText="1"/>
    </xf>
    <xf numFmtId="38" fontId="19" fillId="0" borderId="11" xfId="1" applyFont="1" applyBorder="1" applyAlignment="1">
      <alignment horizontal="center" vertical="center" wrapText="1"/>
    </xf>
    <xf numFmtId="38" fontId="14" fillId="0" borderId="37" xfId="1" applyFont="1" applyBorder="1" applyAlignment="1">
      <alignment horizontal="center" vertical="center" wrapText="1"/>
    </xf>
    <xf numFmtId="38" fontId="14" fillId="0" borderId="11" xfId="1" applyFont="1" applyBorder="1" applyAlignment="1">
      <alignment horizontal="center" vertical="center" wrapText="1"/>
    </xf>
    <xf numFmtId="38" fontId="14" fillId="0" borderId="51" xfId="1" applyFont="1" applyBorder="1" applyAlignment="1">
      <alignment horizontal="center" vertical="center" wrapText="1"/>
    </xf>
    <xf numFmtId="38" fontId="14" fillId="0" borderId="52" xfId="1" applyFont="1" applyBorder="1" applyAlignment="1">
      <alignment horizontal="center" vertical="center" wrapText="1"/>
    </xf>
    <xf numFmtId="38" fontId="14" fillId="0" borderId="36" xfId="1" applyFont="1" applyBorder="1" applyAlignment="1">
      <alignment horizontal="center" vertical="center" wrapText="1"/>
    </xf>
    <xf numFmtId="38" fontId="14" fillId="0" borderId="8" xfId="1" applyFont="1" applyBorder="1" applyAlignment="1">
      <alignment horizontal="center" vertical="center" wrapText="1"/>
    </xf>
    <xf numFmtId="38" fontId="15" fillId="0" borderId="37" xfId="1" applyFont="1" applyBorder="1" applyAlignment="1">
      <alignment horizontal="center" vertical="center" wrapText="1"/>
    </xf>
    <xf numFmtId="38" fontId="15" fillId="0" borderId="11" xfId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38" fontId="12" fillId="0" borderId="1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wrapText="1"/>
    </xf>
    <xf numFmtId="38" fontId="8" fillId="0" borderId="10" xfId="1" applyFont="1" applyBorder="1" applyAlignment="1">
      <alignment horizontal="center" vertical="center" wrapText="1"/>
    </xf>
    <xf numFmtId="38" fontId="8" fillId="0" borderId="7" xfId="1" applyFont="1" applyBorder="1" applyAlignment="1">
      <alignment horizontal="center" vertical="center" wrapText="1"/>
    </xf>
    <xf numFmtId="38" fontId="8" fillId="0" borderId="16" xfId="1" applyFont="1" applyBorder="1" applyAlignment="1">
      <alignment horizontal="center" vertical="center" wrapText="1"/>
    </xf>
    <xf numFmtId="38" fontId="8" fillId="0" borderId="10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8" fillId="0" borderId="9" xfId="1" applyFont="1" applyBorder="1" applyAlignment="1">
      <alignment horizontal="center" vertical="center"/>
    </xf>
    <xf numFmtId="38" fontId="7" fillId="0" borderId="60" xfId="1" applyFont="1" applyBorder="1" applyAlignment="1">
      <alignment horizontal="center" vertical="center"/>
    </xf>
    <xf numFmtId="38" fontId="7" fillId="0" borderId="61" xfId="1" applyFont="1" applyBorder="1" applyAlignment="1">
      <alignment horizontal="center" vertical="center"/>
    </xf>
    <xf numFmtId="38" fontId="7" fillId="0" borderId="65" xfId="1" applyFont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0" fillId="0" borderId="60" xfId="1" applyFont="1" applyBorder="1" applyAlignment="1">
      <alignment horizontal="center" vertical="center" textRotation="255"/>
    </xf>
    <xf numFmtId="38" fontId="7" fillId="0" borderId="61" xfId="1" applyFont="1" applyBorder="1" applyAlignment="1">
      <alignment horizontal="center" vertical="center" textRotation="255"/>
    </xf>
    <xf numFmtId="38" fontId="7" fillId="0" borderId="64" xfId="1" applyFont="1" applyBorder="1" applyAlignment="1">
      <alignment horizontal="center" vertical="center" textRotation="255"/>
    </xf>
    <xf numFmtId="38" fontId="0" fillId="0" borderId="17" xfId="1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38" fontId="14" fillId="0" borderId="56" xfId="1" applyFont="1" applyBorder="1" applyAlignment="1">
      <alignment horizontal="center" vertical="center" wrapText="1"/>
    </xf>
    <xf numFmtId="38" fontId="14" fillId="0" borderId="5" xfId="1" applyFont="1" applyBorder="1" applyAlignment="1">
      <alignment horizontal="center" vertical="center" wrapText="1"/>
    </xf>
    <xf numFmtId="38" fontId="14" fillId="0" borderId="6" xfId="1" applyFont="1" applyBorder="1" applyAlignment="1">
      <alignment horizontal="center" vertical="center" wrapText="1"/>
    </xf>
    <xf numFmtId="38" fontId="14" fillId="0" borderId="57" xfId="1" applyFont="1" applyBorder="1" applyAlignment="1">
      <alignment horizontal="center" vertical="center" wrapText="1"/>
    </xf>
    <xf numFmtId="38" fontId="14" fillId="0" borderId="58" xfId="1" applyFont="1" applyBorder="1" applyAlignment="1">
      <alignment horizontal="center" vertical="center" wrapText="1"/>
    </xf>
    <xf numFmtId="38" fontId="14" fillId="0" borderId="59" xfId="1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textRotation="255" wrapText="1"/>
    </xf>
    <xf numFmtId="0" fontId="14" fillId="0" borderId="10" xfId="0" applyFont="1" applyFill="1" applyBorder="1" applyAlignment="1">
      <alignment horizontal="center" vertical="center" textRotation="255" wrapText="1"/>
    </xf>
    <xf numFmtId="0" fontId="12" fillId="0" borderId="58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textRotation="255"/>
    </xf>
    <xf numFmtId="0" fontId="14" fillId="0" borderId="10" xfId="0" applyFont="1" applyFill="1" applyBorder="1" applyAlignment="1">
      <alignment horizontal="center" vertical="center" textRotation="255"/>
    </xf>
    <xf numFmtId="0" fontId="14" fillId="0" borderId="15" xfId="0" applyFont="1" applyFill="1" applyBorder="1" applyAlignment="1">
      <alignment horizontal="center" vertical="center" textRotation="255" wrapText="1"/>
    </xf>
    <xf numFmtId="0" fontId="14" fillId="0" borderId="67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平成２２年国勢調査　産業分類別就業者構成比</a:t>
            </a:r>
          </a:p>
        </c:rich>
      </c:tx>
      <c:layout>
        <c:manualLayout>
          <c:xMode val="edge"/>
          <c:yMode val="edge"/>
          <c:x val="0.19826220374098086"/>
          <c:y val="7.91919181841480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6765384756223452E-2"/>
                  <c:y val="1.956115980295360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07B80D1-EE8D-45DB-9803-1BF75082304A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5.9%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5945951995501"/>
                      <c:h val="8.1943160688623937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9227134382609129"/>
                  <c:y val="3.07543561023512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8C89393-9802-4416-9BE5-546971415203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37.0%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36655984266535"/>
                      <c:h val="8.4529338970794732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25831749400015835"/>
                  <c:y val="-0.170131840110647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F89FFF4-2EA1-454B-BAA8-DAD8D4E2F824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53.7%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5945951995501"/>
                      <c:h val="9.2287873817307076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9.6575448273336084E-2"/>
                  <c:y val="2.0465426563633768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8C20CF-D386-476B-878D-EE72CA3FAB02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3.4%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82336242434806"/>
                      <c:h val="8.4529338970794732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'21'!$B$53:$B$56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分類不能の産業</c:v>
                </c:pt>
              </c:strCache>
            </c:strRef>
          </c:cat>
          <c:val>
            <c:numRef>
              <c:f>'21'!$C$53:$C$56</c:f>
              <c:numCache>
                <c:formatCode>#,##0_);[Red]\(#,##0\)</c:formatCode>
                <c:ptCount val="4"/>
                <c:pt idx="0">
                  <c:v>5531</c:v>
                </c:pt>
                <c:pt idx="1">
                  <c:v>34593</c:v>
                </c:pt>
                <c:pt idx="2">
                  <c:v>50262</c:v>
                </c:pt>
                <c:pt idx="3">
                  <c:v>3157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'21'!$B$53:$B$56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分類不能の産業</c:v>
                </c:pt>
              </c:strCache>
            </c:strRef>
          </c:cat>
          <c:val>
            <c:numRef>
              <c:f>'21'!$D$53:$D$56</c:f>
              <c:numCache>
                <c:formatCode>0.0%</c:formatCode>
                <c:ptCount val="4"/>
                <c:pt idx="0">
                  <c:v>5.9127887709395678E-2</c:v>
                </c:pt>
                <c:pt idx="1">
                  <c:v>0.36980853725024854</c:v>
                </c:pt>
                <c:pt idx="2">
                  <c:v>0.53731439017350313</c:v>
                </c:pt>
                <c:pt idx="3">
                  <c:v>3.3749184866852674E-2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89008475011744"/>
          <c:y val="0.88099325372155268"/>
          <c:w val="0.66461321988155508"/>
          <c:h val="4.7734019912714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平成２２年国勢調査　産業大分類別就業者構成比</a:t>
            </a:r>
          </a:p>
        </c:rich>
      </c:tx>
      <c:layout>
        <c:manualLayout>
          <c:xMode val="edge"/>
          <c:yMode val="edge"/>
          <c:x val="0.1746331004713069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'21'!$B$60:$B$80</c:f>
              <c:strCache>
                <c:ptCount val="21"/>
                <c:pt idx="0">
                  <c:v>農業</c:v>
                </c:pt>
                <c:pt idx="1">
                  <c:v>林業</c:v>
                </c:pt>
                <c:pt idx="2">
                  <c:v>漁業</c:v>
                </c:pt>
                <c:pt idx="3">
                  <c:v>鉱業、採石業、砂利採取業</c:v>
                </c:pt>
                <c:pt idx="4">
                  <c:v>建設業</c:v>
                </c:pt>
                <c:pt idx="5">
                  <c:v>製造業</c:v>
                </c:pt>
                <c:pt idx="6">
                  <c:v>電気・ガス・熱供給・水道業</c:v>
                </c:pt>
                <c:pt idx="7">
                  <c:v>情報通信業</c:v>
                </c:pt>
                <c:pt idx="8">
                  <c:v>運輸業、郵便業</c:v>
                </c:pt>
                <c:pt idx="9">
                  <c:v>卸売・小売業</c:v>
                </c:pt>
                <c:pt idx="10">
                  <c:v>金融・保険業</c:v>
                </c:pt>
                <c:pt idx="11">
                  <c:v>不動産業、物品賃貸業</c:v>
                </c:pt>
                <c:pt idx="12">
                  <c:v>学術研究、専門・技術サービス業</c:v>
                </c:pt>
                <c:pt idx="13">
                  <c:v>宿泊業・飲食サービス業</c:v>
                </c:pt>
                <c:pt idx="14">
                  <c:v>生活関連サービス業、娯楽業</c:v>
                </c:pt>
                <c:pt idx="15">
                  <c:v>教育、学習支援業</c:v>
                </c:pt>
                <c:pt idx="16">
                  <c:v>医療、福祉</c:v>
                </c:pt>
                <c:pt idx="17">
                  <c:v>複合サービス業</c:v>
                </c:pt>
                <c:pt idx="18">
                  <c:v>サービス業（他に分類されないもの）</c:v>
                </c:pt>
                <c:pt idx="19">
                  <c:v>公務（他に分類されるものを除く）</c:v>
                </c:pt>
                <c:pt idx="20">
                  <c:v>分類不能の産業</c:v>
                </c:pt>
              </c:strCache>
            </c:strRef>
          </c:cat>
          <c:val>
            <c:numRef>
              <c:f>'21'!$D$60:$D$80</c:f>
              <c:numCache>
                <c:formatCode>0.0%</c:formatCode>
                <c:ptCount val="21"/>
                <c:pt idx="0">
                  <c:v>5.840282232200128E-2</c:v>
                </c:pt>
                <c:pt idx="1">
                  <c:v>3.2071840923669016E-4</c:v>
                </c:pt>
                <c:pt idx="2">
                  <c:v>4.0624331836647422E-4</c:v>
                </c:pt>
                <c:pt idx="3">
                  <c:v>3.8486209108402821E-4</c:v>
                </c:pt>
                <c:pt idx="4">
                  <c:v>6.9125507804147959E-2</c:v>
                </c:pt>
                <c:pt idx="5">
                  <c:v>0.30031002779559546</c:v>
                </c:pt>
                <c:pt idx="6">
                  <c:v>3.3247808424203551E-3</c:v>
                </c:pt>
                <c:pt idx="7">
                  <c:v>8.0927945264058151E-3</c:v>
                </c:pt>
                <c:pt idx="8">
                  <c:v>4.5916185589052812E-2</c:v>
                </c:pt>
                <c:pt idx="9">
                  <c:v>0.13908488347231132</c:v>
                </c:pt>
                <c:pt idx="10">
                  <c:v>1.8002993371819542E-2</c:v>
                </c:pt>
                <c:pt idx="11">
                  <c:v>9.2473807996579001E-3</c:v>
                </c:pt>
                <c:pt idx="12">
                  <c:v>1.9820397690827454E-2</c:v>
                </c:pt>
                <c:pt idx="13">
                  <c:v>4.7904639726320287E-2</c:v>
                </c:pt>
                <c:pt idx="14">
                  <c:v>3.6262561471028437E-2</c:v>
                </c:pt>
                <c:pt idx="15">
                  <c:v>3.5599743425272612E-2</c:v>
                </c:pt>
                <c:pt idx="16">
                  <c:v>8.6219799016463539E-2</c:v>
                </c:pt>
                <c:pt idx="17">
                  <c:v>6.2112465255505667E-3</c:v>
                </c:pt>
                <c:pt idx="18">
                  <c:v>4.346803506521274E-2</c:v>
                </c:pt>
                <c:pt idx="19">
                  <c:v>3.8144109471883687E-2</c:v>
                </c:pt>
                <c:pt idx="20">
                  <c:v>3.3750267265341027E-2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168144</xdr:colOff>
      <xdr:row>2</xdr:row>
      <xdr:rowOff>0</xdr:rowOff>
    </xdr:from>
    <xdr:to>
      <xdr:col>7</xdr:col>
      <xdr:colOff>612320</xdr:colOff>
      <xdr:row>43</xdr:row>
      <xdr:rowOff>29158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158425</xdr:colOff>
      <xdr:row>44</xdr:row>
      <xdr:rowOff>115467</xdr:rowOff>
    </xdr:from>
    <xdr:to>
      <xdr:col>7</xdr:col>
      <xdr:colOff>592882</xdr:colOff>
      <xdr:row>85</xdr:row>
      <xdr:rowOff>38877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485970</xdr:colOff>
      <xdr:row>86</xdr:row>
      <xdr:rowOff>29158</xdr:rowOff>
    </xdr:from>
    <xdr:to>
      <xdr:col>4</xdr:col>
      <xdr:colOff>388776</xdr:colOff>
      <xdr:row>89</xdr:row>
      <xdr:rowOff>30461</xdr:rowOff>
    </xdr:to>
    <xdr:sp macro="" textlink="">
      <xdr:nvSpPr>
        <xdr:cNvPr id="10" name="テキスト ボックス 1"/>
        <xdr:cNvSpPr txBox="1"/>
      </xdr:nvSpPr>
      <xdr:spPr>
        <a:xfrm>
          <a:off x="3178240" y="10059566"/>
          <a:ext cx="592883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運輸業</a:t>
          </a:r>
        </a:p>
        <a:p>
          <a:pPr algn="ctr"/>
          <a:r>
            <a:rPr lang="en-US" altLang="ja-JP" sz="800"/>
            <a:t>4.6%</a:t>
          </a:r>
          <a:endParaRPr lang="ja-JP" altLang="en-US" sz="800"/>
        </a:p>
      </xdr:txBody>
    </xdr:sp>
    <xdr:clientData/>
  </xdr:twoCellAnchor>
  <xdr:twoCellAnchor>
    <xdr:from>
      <xdr:col>4</xdr:col>
      <xdr:colOff>437372</xdr:colOff>
      <xdr:row>86</xdr:row>
      <xdr:rowOff>29159</xdr:rowOff>
    </xdr:from>
    <xdr:to>
      <xdr:col>5</xdr:col>
      <xdr:colOff>563725</xdr:colOff>
      <xdr:row>89</xdr:row>
      <xdr:rowOff>30462</xdr:rowOff>
    </xdr:to>
    <xdr:sp macro="" textlink="">
      <xdr:nvSpPr>
        <xdr:cNvPr id="11" name="テキスト ボックス 1"/>
        <xdr:cNvSpPr txBox="1"/>
      </xdr:nvSpPr>
      <xdr:spPr>
        <a:xfrm>
          <a:off x="3819719" y="10059567"/>
          <a:ext cx="816429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情報通信業</a:t>
          </a:r>
        </a:p>
        <a:p>
          <a:pPr algn="ctr"/>
          <a:r>
            <a:rPr lang="en-US" altLang="ja-JP" sz="800"/>
            <a:t>0.8%</a:t>
          </a:r>
          <a:endParaRPr lang="ja-JP" altLang="en-US" sz="800"/>
        </a:p>
      </xdr:txBody>
    </xdr:sp>
    <xdr:clientData/>
  </xdr:twoCellAnchor>
  <xdr:twoCellAnchor>
    <xdr:from>
      <xdr:col>2</xdr:col>
      <xdr:colOff>184669</xdr:colOff>
      <xdr:row>76</xdr:row>
      <xdr:rowOff>29158</xdr:rowOff>
    </xdr:from>
    <xdr:to>
      <xdr:col>3</xdr:col>
      <xdr:colOff>311022</xdr:colOff>
      <xdr:row>79</xdr:row>
      <xdr:rowOff>30461</xdr:rowOff>
    </xdr:to>
    <xdr:sp macro="" textlink="">
      <xdr:nvSpPr>
        <xdr:cNvPr id="12" name="テキスト ボックス 1"/>
        <xdr:cNvSpPr txBox="1"/>
      </xdr:nvSpPr>
      <xdr:spPr>
        <a:xfrm>
          <a:off x="2186863" y="8893240"/>
          <a:ext cx="816429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卸売・小売業</a:t>
          </a:r>
        </a:p>
        <a:p>
          <a:pPr algn="ctr"/>
          <a:r>
            <a:rPr lang="en-US" altLang="ja-JP" sz="800"/>
            <a:t>13.9%</a:t>
          </a:r>
          <a:endParaRPr lang="ja-JP" altLang="en-US" sz="800"/>
        </a:p>
      </xdr:txBody>
    </xdr:sp>
    <xdr:clientData/>
  </xdr:twoCellAnchor>
  <xdr:twoCellAnchor>
    <xdr:from>
      <xdr:col>1</xdr:col>
      <xdr:colOff>369337</xdr:colOff>
      <xdr:row>81</xdr:row>
      <xdr:rowOff>116632</xdr:rowOff>
    </xdr:from>
    <xdr:to>
      <xdr:col>1</xdr:col>
      <xdr:colOff>1185766</xdr:colOff>
      <xdr:row>85</xdr:row>
      <xdr:rowOff>1302</xdr:rowOff>
    </xdr:to>
    <xdr:sp macro="" textlink="">
      <xdr:nvSpPr>
        <xdr:cNvPr id="13" name="テキスト ボックス 1"/>
        <xdr:cNvSpPr txBox="1"/>
      </xdr:nvSpPr>
      <xdr:spPr>
        <a:xfrm>
          <a:off x="1059414" y="9563877"/>
          <a:ext cx="816429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金・保業</a:t>
          </a:r>
        </a:p>
        <a:p>
          <a:pPr algn="ctr"/>
          <a:r>
            <a:rPr lang="en-US" altLang="ja-JP" sz="800"/>
            <a:t>1.8%</a:t>
          </a:r>
          <a:endParaRPr lang="ja-JP" altLang="en-US" sz="800"/>
        </a:p>
      </xdr:txBody>
    </xdr:sp>
    <xdr:clientData/>
  </xdr:twoCellAnchor>
  <xdr:twoCellAnchor>
    <xdr:from>
      <xdr:col>0</xdr:col>
      <xdr:colOff>400051</xdr:colOff>
      <xdr:row>78</xdr:row>
      <xdr:rowOff>38877</xdr:rowOff>
    </xdr:from>
    <xdr:to>
      <xdr:col>1</xdr:col>
      <xdr:colOff>690077</xdr:colOff>
      <xdr:row>81</xdr:row>
      <xdr:rowOff>40180</xdr:rowOff>
    </xdr:to>
    <xdr:sp macro="" textlink="">
      <xdr:nvSpPr>
        <xdr:cNvPr id="14" name="テキスト ボックス 1"/>
        <xdr:cNvSpPr txBox="1"/>
      </xdr:nvSpPr>
      <xdr:spPr>
        <a:xfrm>
          <a:off x="400051" y="8954277"/>
          <a:ext cx="975826" cy="3442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不動産、賃貸業</a:t>
          </a:r>
        </a:p>
        <a:p>
          <a:pPr algn="ctr"/>
          <a:r>
            <a:rPr lang="en-US" altLang="ja-JP" sz="800"/>
            <a:t>0.9%</a:t>
          </a:r>
          <a:endParaRPr lang="ja-JP" altLang="en-US" sz="800"/>
        </a:p>
      </xdr:txBody>
    </xdr:sp>
    <xdr:clientData/>
  </xdr:twoCellAnchor>
  <xdr:twoCellAnchor>
    <xdr:from>
      <xdr:col>0</xdr:col>
      <xdr:colOff>198438</xdr:colOff>
      <xdr:row>74</xdr:row>
      <xdr:rowOff>29158</xdr:rowOff>
    </xdr:from>
    <xdr:to>
      <xdr:col>1</xdr:col>
      <xdr:colOff>417934</xdr:colOff>
      <xdr:row>77</xdr:row>
      <xdr:rowOff>30461</xdr:rowOff>
    </xdr:to>
    <xdr:sp macro="" textlink="">
      <xdr:nvSpPr>
        <xdr:cNvPr id="15" name="テキスト ボックス 1"/>
        <xdr:cNvSpPr txBox="1"/>
      </xdr:nvSpPr>
      <xdr:spPr>
        <a:xfrm>
          <a:off x="198438" y="8839783"/>
          <a:ext cx="904105" cy="3584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学、専・技サ業</a:t>
          </a:r>
        </a:p>
        <a:p>
          <a:pPr algn="ctr"/>
          <a:r>
            <a:rPr lang="en-US" altLang="ja-JP" sz="800"/>
            <a:t>2.0%</a:t>
          </a:r>
          <a:endParaRPr lang="ja-JP" altLang="en-US" sz="800"/>
        </a:p>
      </xdr:txBody>
    </xdr:sp>
    <xdr:clientData/>
  </xdr:twoCellAnchor>
  <xdr:twoCellAnchor>
    <xdr:from>
      <xdr:col>0</xdr:col>
      <xdr:colOff>242985</xdr:colOff>
      <xdr:row>70</xdr:row>
      <xdr:rowOff>68035</xdr:rowOff>
    </xdr:from>
    <xdr:to>
      <xdr:col>1</xdr:col>
      <xdr:colOff>340177</xdr:colOff>
      <xdr:row>73</xdr:row>
      <xdr:rowOff>69338</xdr:rowOff>
    </xdr:to>
    <xdr:sp macro="" textlink="">
      <xdr:nvSpPr>
        <xdr:cNvPr id="16" name="テキスト ボックス 1"/>
        <xdr:cNvSpPr txBox="1"/>
      </xdr:nvSpPr>
      <xdr:spPr>
        <a:xfrm>
          <a:off x="242985" y="8232321"/>
          <a:ext cx="787269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宿・飲サ業</a:t>
          </a:r>
        </a:p>
        <a:p>
          <a:pPr algn="ctr"/>
          <a:r>
            <a:rPr lang="en-US" altLang="ja-JP" sz="800"/>
            <a:t>4.6%</a:t>
          </a:r>
          <a:endParaRPr lang="ja-JP" altLang="en-US" sz="800"/>
        </a:p>
      </xdr:txBody>
    </xdr:sp>
    <xdr:clientData/>
  </xdr:twoCellAnchor>
  <xdr:twoCellAnchor>
    <xdr:from>
      <xdr:col>0</xdr:col>
      <xdr:colOff>145383</xdr:colOff>
      <xdr:row>66</xdr:row>
      <xdr:rowOff>77755</xdr:rowOff>
    </xdr:from>
    <xdr:to>
      <xdr:col>1</xdr:col>
      <xdr:colOff>330460</xdr:colOff>
      <xdr:row>69</xdr:row>
      <xdr:rowOff>79058</xdr:rowOff>
    </xdr:to>
    <xdr:sp macro="" textlink="">
      <xdr:nvSpPr>
        <xdr:cNvPr id="17" name="テキスト ボックス 1"/>
        <xdr:cNvSpPr txBox="1"/>
      </xdr:nvSpPr>
      <xdr:spPr>
        <a:xfrm>
          <a:off x="145383" y="7687729"/>
          <a:ext cx="871880" cy="34721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生活、娯楽業</a:t>
          </a:r>
        </a:p>
        <a:p>
          <a:pPr algn="ctr"/>
          <a:r>
            <a:rPr lang="en-US" altLang="ja-JP" sz="800"/>
            <a:t>3.6%</a:t>
          </a:r>
          <a:endParaRPr lang="ja-JP" altLang="en-US" sz="800"/>
        </a:p>
      </xdr:txBody>
    </xdr:sp>
    <xdr:clientData/>
  </xdr:twoCellAnchor>
  <xdr:twoCellAnchor>
    <xdr:from>
      <xdr:col>0</xdr:col>
      <xdr:colOff>150396</xdr:colOff>
      <xdr:row>62</xdr:row>
      <xdr:rowOff>68036</xdr:rowOff>
    </xdr:from>
    <xdr:to>
      <xdr:col>1</xdr:col>
      <xdr:colOff>349899</xdr:colOff>
      <xdr:row>65</xdr:row>
      <xdr:rowOff>69339</xdr:rowOff>
    </xdr:to>
    <xdr:sp macro="" textlink="">
      <xdr:nvSpPr>
        <xdr:cNvPr id="18" name="テキスト ボックス 1"/>
        <xdr:cNvSpPr txBox="1"/>
      </xdr:nvSpPr>
      <xdr:spPr>
        <a:xfrm>
          <a:off x="150396" y="7216799"/>
          <a:ext cx="886306" cy="34721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教育、学支業</a:t>
          </a:r>
        </a:p>
        <a:p>
          <a:pPr algn="ctr"/>
          <a:r>
            <a:rPr lang="en-US" altLang="ja-JP" sz="800"/>
            <a:t>3.6%</a:t>
          </a:r>
          <a:endParaRPr lang="ja-JP" altLang="en-US" sz="800"/>
        </a:p>
      </xdr:txBody>
    </xdr:sp>
    <xdr:clientData/>
  </xdr:twoCellAnchor>
  <xdr:twoCellAnchor>
    <xdr:from>
      <xdr:col>1</xdr:col>
      <xdr:colOff>780623</xdr:colOff>
      <xdr:row>59</xdr:row>
      <xdr:rowOff>32944</xdr:rowOff>
    </xdr:from>
    <xdr:to>
      <xdr:col>2</xdr:col>
      <xdr:colOff>187740</xdr:colOff>
      <xdr:row>62</xdr:row>
      <xdr:rowOff>34247</xdr:rowOff>
    </xdr:to>
    <xdr:sp macro="" textlink="">
      <xdr:nvSpPr>
        <xdr:cNvPr id="19" name="テキスト ボックス 1"/>
        <xdr:cNvSpPr txBox="1"/>
      </xdr:nvSpPr>
      <xdr:spPr>
        <a:xfrm>
          <a:off x="1467426" y="6835799"/>
          <a:ext cx="720564" cy="34721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医療・福祉</a:t>
          </a:r>
        </a:p>
        <a:p>
          <a:pPr algn="ctr"/>
          <a:r>
            <a:rPr lang="en-US" altLang="ja-JP" sz="800"/>
            <a:t>8.6%</a:t>
          </a:r>
          <a:endParaRPr lang="ja-JP" altLang="en-US" sz="800"/>
        </a:p>
      </xdr:txBody>
    </xdr:sp>
    <xdr:clientData/>
  </xdr:twoCellAnchor>
  <xdr:twoCellAnchor>
    <xdr:from>
      <xdr:col>1</xdr:col>
      <xdr:colOff>787578</xdr:colOff>
      <xdr:row>47</xdr:row>
      <xdr:rowOff>29765</xdr:rowOff>
    </xdr:from>
    <xdr:to>
      <xdr:col>2</xdr:col>
      <xdr:colOff>291890</xdr:colOff>
      <xdr:row>50</xdr:row>
      <xdr:rowOff>12966</xdr:rowOff>
    </xdr:to>
    <xdr:sp macro="" textlink="">
      <xdr:nvSpPr>
        <xdr:cNvPr id="20" name="テキスト ボックス 1"/>
        <xdr:cNvSpPr txBox="1"/>
      </xdr:nvSpPr>
      <xdr:spPr>
        <a:xfrm>
          <a:off x="1472187" y="5625703"/>
          <a:ext cx="814000" cy="34038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分類不能</a:t>
          </a:r>
        </a:p>
        <a:p>
          <a:pPr algn="ctr"/>
          <a:r>
            <a:rPr lang="en-US" altLang="ja-JP" sz="800"/>
            <a:t>3.4%</a:t>
          </a:r>
          <a:endParaRPr lang="ja-JP" altLang="en-US" sz="800"/>
        </a:p>
      </xdr:txBody>
    </xdr:sp>
    <xdr:clientData/>
  </xdr:twoCellAnchor>
  <xdr:twoCellAnchor>
    <xdr:from>
      <xdr:col>1</xdr:col>
      <xdr:colOff>281862</xdr:colOff>
      <xdr:row>47</xdr:row>
      <xdr:rowOff>106912</xdr:rowOff>
    </xdr:from>
    <xdr:to>
      <xdr:col>1</xdr:col>
      <xdr:colOff>738673</xdr:colOff>
      <xdr:row>50</xdr:row>
      <xdr:rowOff>108215</xdr:rowOff>
    </xdr:to>
    <xdr:sp macro="" textlink="">
      <xdr:nvSpPr>
        <xdr:cNvPr id="21" name="テキスト ボックス 1"/>
        <xdr:cNvSpPr txBox="1"/>
      </xdr:nvSpPr>
      <xdr:spPr>
        <a:xfrm>
          <a:off x="971939" y="5588647"/>
          <a:ext cx="456811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公務</a:t>
          </a:r>
        </a:p>
        <a:p>
          <a:pPr algn="ctr"/>
          <a:r>
            <a:rPr lang="en-US" altLang="ja-JP" sz="800"/>
            <a:t>3.8%</a:t>
          </a:r>
          <a:endParaRPr lang="ja-JP" altLang="en-US" sz="800"/>
        </a:p>
      </xdr:txBody>
    </xdr:sp>
    <xdr:clientData/>
  </xdr:twoCellAnchor>
  <xdr:twoCellAnchor>
    <xdr:from>
      <xdr:col>0</xdr:col>
      <xdr:colOff>495690</xdr:colOff>
      <xdr:row>51</xdr:row>
      <xdr:rowOff>29157</xdr:rowOff>
    </xdr:from>
    <xdr:to>
      <xdr:col>1</xdr:col>
      <xdr:colOff>622042</xdr:colOff>
      <xdr:row>54</xdr:row>
      <xdr:rowOff>30460</xdr:rowOff>
    </xdr:to>
    <xdr:sp macro="" textlink="">
      <xdr:nvSpPr>
        <xdr:cNvPr id="22" name="テキスト ボックス 1"/>
        <xdr:cNvSpPr txBox="1"/>
      </xdr:nvSpPr>
      <xdr:spPr>
        <a:xfrm>
          <a:off x="495690" y="5977422"/>
          <a:ext cx="816429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サービス業</a:t>
          </a:r>
        </a:p>
        <a:p>
          <a:pPr algn="ctr"/>
          <a:r>
            <a:rPr lang="en-US" altLang="ja-JP" sz="800"/>
            <a:t>4.3%</a:t>
          </a:r>
          <a:endParaRPr lang="ja-JP" altLang="en-US" sz="800"/>
        </a:p>
      </xdr:txBody>
    </xdr:sp>
    <xdr:clientData/>
  </xdr:twoCellAnchor>
  <xdr:twoCellAnchor>
    <xdr:from>
      <xdr:col>0</xdr:col>
      <xdr:colOff>301301</xdr:colOff>
      <xdr:row>54</xdr:row>
      <xdr:rowOff>77755</xdr:rowOff>
    </xdr:from>
    <xdr:to>
      <xdr:col>1</xdr:col>
      <xdr:colOff>427653</xdr:colOff>
      <xdr:row>57</xdr:row>
      <xdr:rowOff>79058</xdr:rowOff>
    </xdr:to>
    <xdr:sp macro="" textlink="">
      <xdr:nvSpPr>
        <xdr:cNvPr id="23" name="テキスト ボックス 1"/>
        <xdr:cNvSpPr txBox="1"/>
      </xdr:nvSpPr>
      <xdr:spPr>
        <a:xfrm>
          <a:off x="301301" y="6375918"/>
          <a:ext cx="816429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複合サ業</a:t>
          </a:r>
        </a:p>
        <a:p>
          <a:pPr algn="ctr"/>
          <a:r>
            <a:rPr lang="en-US" altLang="ja-JP" sz="800"/>
            <a:t>0.6%</a:t>
          </a:r>
          <a:endParaRPr lang="ja-JP" altLang="en-US" sz="800"/>
        </a:p>
      </xdr:txBody>
    </xdr:sp>
    <xdr:clientData/>
  </xdr:twoCellAnchor>
  <xdr:twoCellAnchor>
    <xdr:from>
      <xdr:col>4</xdr:col>
      <xdr:colOff>447092</xdr:colOff>
      <xdr:row>82</xdr:row>
      <xdr:rowOff>60158</xdr:rowOff>
    </xdr:from>
    <xdr:to>
      <xdr:col>4</xdr:col>
      <xdr:colOff>491290</xdr:colOff>
      <xdr:row>86</xdr:row>
      <xdr:rowOff>29159</xdr:rowOff>
    </xdr:to>
    <xdr:cxnSp macro="">
      <xdr:nvCxnSpPr>
        <xdr:cNvPr id="25" name="直線矢印コネクタ 24"/>
        <xdr:cNvCxnSpPr/>
      </xdr:nvCxnSpPr>
      <xdr:spPr>
        <a:xfrm flipV="1">
          <a:off x="3820947" y="9514974"/>
          <a:ext cx="44198" cy="4302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495689</xdr:colOff>
      <xdr:row>83</xdr:row>
      <xdr:rowOff>75198</xdr:rowOff>
    </xdr:from>
    <xdr:to>
      <xdr:col>4</xdr:col>
      <xdr:colOff>135356</xdr:colOff>
      <xdr:row>86</xdr:row>
      <xdr:rowOff>38878</xdr:rowOff>
    </xdr:to>
    <xdr:cxnSp macro="">
      <xdr:nvCxnSpPr>
        <xdr:cNvPr id="27" name="直線矢印コネクタ 26"/>
        <xdr:cNvCxnSpPr/>
      </xdr:nvCxnSpPr>
      <xdr:spPr>
        <a:xfrm flipV="1">
          <a:off x="3182742" y="9645316"/>
          <a:ext cx="326469" cy="3095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884464</xdr:colOff>
      <xdr:row>78</xdr:row>
      <xdr:rowOff>25066</xdr:rowOff>
    </xdr:from>
    <xdr:to>
      <xdr:col>1</xdr:col>
      <xdr:colOff>902368</xdr:colOff>
      <xdr:row>81</xdr:row>
      <xdr:rowOff>97196</xdr:rowOff>
    </xdr:to>
    <xdr:cxnSp macro="">
      <xdr:nvCxnSpPr>
        <xdr:cNvPr id="30" name="直線矢印コネクタ 29"/>
        <xdr:cNvCxnSpPr/>
      </xdr:nvCxnSpPr>
      <xdr:spPr>
        <a:xfrm flipV="1">
          <a:off x="1571267" y="9018671"/>
          <a:ext cx="17904" cy="4180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690076</xdr:colOff>
      <xdr:row>76</xdr:row>
      <xdr:rowOff>105276</xdr:rowOff>
    </xdr:from>
    <xdr:to>
      <xdr:col>1</xdr:col>
      <xdr:colOff>807118</xdr:colOff>
      <xdr:row>78</xdr:row>
      <xdr:rowOff>38877</xdr:rowOff>
    </xdr:to>
    <xdr:cxnSp macro="">
      <xdr:nvCxnSpPr>
        <xdr:cNvPr id="32" name="直線矢印コネクタ 31"/>
        <xdr:cNvCxnSpPr/>
      </xdr:nvCxnSpPr>
      <xdr:spPr>
        <a:xfrm flipV="1">
          <a:off x="1376879" y="8868276"/>
          <a:ext cx="117042" cy="16420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427653</xdr:colOff>
      <xdr:row>75</xdr:row>
      <xdr:rowOff>85224</xdr:rowOff>
    </xdr:from>
    <xdr:to>
      <xdr:col>1</xdr:col>
      <xdr:colOff>711868</xdr:colOff>
      <xdr:row>76</xdr:row>
      <xdr:rowOff>0</xdr:rowOff>
    </xdr:to>
    <xdr:cxnSp macro="">
      <xdr:nvCxnSpPr>
        <xdr:cNvPr id="34" name="直線矢印コネクタ 33"/>
        <xdr:cNvCxnSpPr/>
      </xdr:nvCxnSpPr>
      <xdr:spPr>
        <a:xfrm flipV="1">
          <a:off x="1114456" y="8732921"/>
          <a:ext cx="284215" cy="300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290763</xdr:colOff>
      <xdr:row>47</xdr:row>
      <xdr:rowOff>20052</xdr:rowOff>
    </xdr:from>
    <xdr:to>
      <xdr:col>3</xdr:col>
      <xdr:colOff>194696</xdr:colOff>
      <xdr:row>49</xdr:row>
      <xdr:rowOff>39492</xdr:rowOff>
    </xdr:to>
    <xdr:cxnSp macro="">
      <xdr:nvCxnSpPr>
        <xdr:cNvPr id="36" name="直線矢印コネクタ 35"/>
        <xdr:cNvCxnSpPr/>
      </xdr:nvCxnSpPr>
      <xdr:spPr>
        <a:xfrm>
          <a:off x="2291013" y="5439276"/>
          <a:ext cx="590736" cy="25004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738673</xdr:colOff>
      <xdr:row>50</xdr:row>
      <xdr:rowOff>50131</xdr:rowOff>
    </xdr:from>
    <xdr:to>
      <xdr:col>2</xdr:col>
      <xdr:colOff>355934</xdr:colOff>
      <xdr:row>50</xdr:row>
      <xdr:rowOff>106914</xdr:rowOff>
    </xdr:to>
    <xdr:cxnSp macro="">
      <xdr:nvCxnSpPr>
        <xdr:cNvPr id="38" name="直線矢印コネクタ 37"/>
        <xdr:cNvCxnSpPr/>
      </xdr:nvCxnSpPr>
      <xdr:spPr>
        <a:xfrm flipV="1">
          <a:off x="1425476" y="5815263"/>
          <a:ext cx="930708" cy="5678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631760</xdr:colOff>
      <xdr:row>51</xdr:row>
      <xdr:rowOff>29158</xdr:rowOff>
    </xdr:from>
    <xdr:to>
      <xdr:col>1</xdr:col>
      <xdr:colOff>1263520</xdr:colOff>
      <xdr:row>52</xdr:row>
      <xdr:rowOff>38878</xdr:rowOff>
    </xdr:to>
    <xdr:cxnSp macro="">
      <xdr:nvCxnSpPr>
        <xdr:cNvPr id="40" name="直線矢印コネクタ 39"/>
        <xdr:cNvCxnSpPr/>
      </xdr:nvCxnSpPr>
      <xdr:spPr>
        <a:xfrm>
          <a:off x="1321837" y="5977423"/>
          <a:ext cx="631760" cy="1263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427653</xdr:colOff>
      <xdr:row>53</xdr:row>
      <xdr:rowOff>110290</xdr:rowOff>
    </xdr:from>
    <xdr:to>
      <xdr:col>1</xdr:col>
      <xdr:colOff>1047750</xdr:colOff>
      <xdr:row>54</xdr:row>
      <xdr:rowOff>68036</xdr:rowOff>
    </xdr:to>
    <xdr:cxnSp macro="">
      <xdr:nvCxnSpPr>
        <xdr:cNvPr id="42" name="直線矢印コネクタ 41"/>
        <xdr:cNvCxnSpPr/>
      </xdr:nvCxnSpPr>
      <xdr:spPr>
        <a:xfrm flipV="1">
          <a:off x="1114456" y="6221329"/>
          <a:ext cx="620097" cy="730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0.51894</cdr:x>
      <cdr:y>0.13576</cdr:y>
    </cdr:from>
    <cdr:to>
      <cdr:x>0.59386</cdr:x>
      <cdr:y>0.22582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036727" y="652340"/>
          <a:ext cx="438415" cy="4327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農業</a:t>
          </a:r>
        </a:p>
        <a:p xmlns:a="http://schemas.openxmlformats.org/drawingml/2006/main">
          <a:pPr algn="ctr"/>
          <a:r>
            <a:rPr lang="en-US" altLang="ja-JP" sz="800"/>
            <a:t>5.8%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0.6075</cdr:x>
      <cdr:y>0.21526</cdr:y>
    </cdr:from>
    <cdr:to>
      <cdr:x>0.69971</cdr:x>
      <cdr:y>0.28989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562195" y="992264"/>
          <a:ext cx="540684" cy="3440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建設業</a:t>
          </a:r>
        </a:p>
        <a:p xmlns:a="http://schemas.openxmlformats.org/drawingml/2006/main">
          <a:pPr algn="ctr"/>
          <a:r>
            <a:rPr lang="en-US" altLang="ja-JP" sz="800"/>
            <a:t>6.9%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0.71796</cdr:x>
      <cdr:y>0.0849</cdr:y>
    </cdr:from>
    <cdr:to>
      <cdr:x>0.98184</cdr:x>
      <cdr:y>0.15954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226646" y="399506"/>
          <a:ext cx="1553475" cy="3512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800"/>
            <a:t>林業　　漁業　　鉱、採、砂業</a:t>
          </a:r>
        </a:p>
        <a:p xmlns:a="http://schemas.openxmlformats.org/drawingml/2006/main">
          <a:r>
            <a:rPr lang="en-US" altLang="ja-JP" sz="800"/>
            <a:t>0.0%</a:t>
          </a:r>
          <a:r>
            <a:rPr lang="ja-JP" altLang="en-US" sz="800"/>
            <a:t>　　</a:t>
          </a:r>
          <a:r>
            <a:rPr lang="en-US" altLang="ja-JP" sz="800"/>
            <a:t>0.0%</a:t>
          </a:r>
          <a:r>
            <a:rPr lang="ja-JP" altLang="en-US" sz="800"/>
            <a:t>　　　　　</a:t>
          </a:r>
          <a:r>
            <a:rPr lang="en-US" altLang="ja-JP" sz="800"/>
            <a:t>0.0%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0.62136</cdr:x>
      <cdr:y>0.08666</cdr:y>
    </cdr:from>
    <cdr:to>
      <cdr:x>0.71872</cdr:x>
      <cdr:y>0.13686</cdr:y>
    </cdr:to>
    <cdr:cxnSp macro="">
      <cdr:nvCxnSpPr>
        <cdr:cNvPr id="7" name="直線矢印コネクタ 6"/>
        <cdr:cNvCxnSpPr/>
      </cdr:nvCxnSpPr>
      <cdr:spPr>
        <a:xfrm xmlns:a="http://schemas.openxmlformats.org/drawingml/2006/main" flipH="1">
          <a:off x="3646562" y="403036"/>
          <a:ext cx="571376" cy="23347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0.67145</cdr:x>
      <cdr:y>0.51899</cdr:y>
    </cdr:from>
    <cdr:to>
      <cdr:x>0.76826</cdr:x>
      <cdr:y>0.59363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952877" y="2442015"/>
          <a:ext cx="569894" cy="3512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製造業</a:t>
          </a:r>
        </a:p>
        <a:p xmlns:a="http://schemas.openxmlformats.org/drawingml/2006/main">
          <a:pPr algn="ctr"/>
          <a:r>
            <a:rPr lang="en-US" altLang="ja-JP" sz="800"/>
            <a:t>30.0%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0.6698</cdr:x>
      <cdr:y>0.91916</cdr:y>
    </cdr:from>
    <cdr:to>
      <cdr:x>0.82487</cdr:x>
      <cdr:y>0.9938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3943156" y="4324977"/>
          <a:ext cx="912911" cy="3512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電・ガ・熱・水業</a:t>
          </a:r>
        </a:p>
        <a:p xmlns:a="http://schemas.openxmlformats.org/drawingml/2006/main">
          <a:pPr algn="ctr"/>
          <a:r>
            <a:rPr lang="en-US" altLang="ja-JP" sz="800"/>
            <a:t>0.3%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0.64442</cdr:x>
      <cdr:y>0.92589</cdr:y>
    </cdr:from>
    <cdr:to>
      <cdr:x>0.67145</cdr:x>
      <cdr:y>0.9938</cdr:y>
    </cdr:to>
    <cdr:cxnSp macro="">
      <cdr:nvCxnSpPr>
        <cdr:cNvPr id="14" name="直線矢印コネクタ 13"/>
        <cdr:cNvCxnSpPr/>
      </cdr:nvCxnSpPr>
      <cdr:spPr>
        <a:xfrm xmlns:a="http://schemas.openxmlformats.org/drawingml/2006/main" flipH="1" flipV="1">
          <a:off x="3781917" y="4306138"/>
          <a:ext cx="158663" cy="31586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209550</xdr:colOff>
      <xdr:row>13</xdr:row>
      <xdr:rowOff>152400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3857625"/>
          <a:ext cx="2095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view="pageBreakPreview" topLeftCell="A4" zoomScaleNormal="96" zoomScaleSheetLayoutView="100" workbookViewId="0"/>
  </sheetViews>
  <sheetFormatPr defaultRowHeight="9"/>
  <cols>
    <col min="1" max="1" width="9" style="4"/>
    <col min="2" max="2" width="17.25" style="4" bestFit="1" customWidth="1"/>
    <col min="3" max="16384" width="9" style="4"/>
  </cols>
  <sheetData>
    <row r="1" spans="1:1" ht="14.25">
      <c r="A1" s="5" t="s">
        <v>25</v>
      </c>
    </row>
    <row r="53" spans="2:4">
      <c r="B53" s="1" t="s">
        <v>22</v>
      </c>
      <c r="C53" s="2">
        <v>5531</v>
      </c>
      <c r="D53" s="3">
        <f>C53/93543</f>
        <v>5.9127887709395678E-2</v>
      </c>
    </row>
    <row r="54" spans="2:4">
      <c r="B54" s="4" t="s">
        <v>23</v>
      </c>
      <c r="C54" s="2">
        <v>34593</v>
      </c>
      <c r="D54" s="3">
        <f t="shared" ref="D54:D56" si="0">C54/93543</f>
        <v>0.36980853725024854</v>
      </c>
    </row>
    <row r="55" spans="2:4">
      <c r="B55" s="4" t="s">
        <v>24</v>
      </c>
      <c r="C55" s="2">
        <v>50262</v>
      </c>
      <c r="D55" s="3">
        <f t="shared" si="0"/>
        <v>0.53731439017350313</v>
      </c>
    </row>
    <row r="56" spans="2:4">
      <c r="B56" s="4" t="s">
        <v>0</v>
      </c>
      <c r="C56" s="2">
        <v>3157</v>
      </c>
      <c r="D56" s="3">
        <f t="shared" si="0"/>
        <v>3.3749184866852674E-2</v>
      </c>
    </row>
    <row r="57" spans="2:4">
      <c r="B57" s="4" t="s">
        <v>1</v>
      </c>
      <c r="C57" s="2">
        <f>SUM(C53:C56)</f>
        <v>93543</v>
      </c>
      <c r="D57" s="3">
        <f>SUM(D53:D56)</f>
        <v>1</v>
      </c>
    </row>
    <row r="60" spans="2:4">
      <c r="B60" s="4" t="s">
        <v>2</v>
      </c>
      <c r="C60" s="2">
        <v>5463</v>
      </c>
      <c r="D60" s="3">
        <f>C60/93540</f>
        <v>5.840282232200128E-2</v>
      </c>
    </row>
    <row r="61" spans="2:4">
      <c r="B61" s="4" t="s">
        <v>3</v>
      </c>
      <c r="C61" s="2">
        <v>30</v>
      </c>
      <c r="D61" s="3">
        <f t="shared" ref="D61:D80" si="1">C61/93540</f>
        <v>3.2071840923669016E-4</v>
      </c>
    </row>
    <row r="62" spans="2:4">
      <c r="B62" s="4" t="s">
        <v>4</v>
      </c>
      <c r="C62" s="2">
        <v>38</v>
      </c>
      <c r="D62" s="3">
        <f t="shared" si="1"/>
        <v>4.0624331836647422E-4</v>
      </c>
    </row>
    <row r="63" spans="2:4">
      <c r="B63" s="4" t="s">
        <v>5</v>
      </c>
      <c r="C63" s="2">
        <v>36</v>
      </c>
      <c r="D63" s="3">
        <f t="shared" si="1"/>
        <v>3.8486209108402821E-4</v>
      </c>
    </row>
    <row r="64" spans="2:4">
      <c r="B64" s="4" t="s">
        <v>6</v>
      </c>
      <c r="C64" s="2">
        <v>6466</v>
      </c>
      <c r="D64" s="3">
        <f t="shared" si="1"/>
        <v>6.9125507804147959E-2</v>
      </c>
    </row>
    <row r="65" spans="2:4">
      <c r="B65" s="4" t="s">
        <v>7</v>
      </c>
      <c r="C65" s="2">
        <v>28091</v>
      </c>
      <c r="D65" s="3">
        <f t="shared" si="1"/>
        <v>0.30031002779559546</v>
      </c>
    </row>
    <row r="66" spans="2:4">
      <c r="B66" s="4" t="s">
        <v>8</v>
      </c>
      <c r="C66" s="2">
        <v>311</v>
      </c>
      <c r="D66" s="3">
        <f t="shared" si="1"/>
        <v>3.3247808424203551E-3</v>
      </c>
    </row>
    <row r="67" spans="2:4">
      <c r="B67" s="4" t="s">
        <v>9</v>
      </c>
      <c r="C67" s="2">
        <v>757</v>
      </c>
      <c r="D67" s="3">
        <f t="shared" si="1"/>
        <v>8.0927945264058151E-3</v>
      </c>
    </row>
    <row r="68" spans="2:4">
      <c r="B68" s="4" t="s">
        <v>10</v>
      </c>
      <c r="C68" s="2">
        <v>4295</v>
      </c>
      <c r="D68" s="3">
        <f t="shared" si="1"/>
        <v>4.5916185589052812E-2</v>
      </c>
    </row>
    <row r="69" spans="2:4">
      <c r="B69" s="4" t="s">
        <v>11</v>
      </c>
      <c r="C69" s="2">
        <v>13010</v>
      </c>
      <c r="D69" s="3">
        <f t="shared" si="1"/>
        <v>0.13908488347231132</v>
      </c>
    </row>
    <row r="70" spans="2:4">
      <c r="B70" s="4" t="s">
        <v>12</v>
      </c>
      <c r="C70" s="2">
        <v>1684</v>
      </c>
      <c r="D70" s="3">
        <f t="shared" si="1"/>
        <v>1.8002993371819542E-2</v>
      </c>
    </row>
    <row r="71" spans="2:4">
      <c r="B71" s="4" t="s">
        <v>13</v>
      </c>
      <c r="C71" s="2">
        <v>865</v>
      </c>
      <c r="D71" s="3">
        <f t="shared" si="1"/>
        <v>9.2473807996579001E-3</v>
      </c>
    </row>
    <row r="72" spans="2:4">
      <c r="B72" s="4" t="s">
        <v>14</v>
      </c>
      <c r="C72" s="2">
        <v>1854</v>
      </c>
      <c r="D72" s="3">
        <f t="shared" si="1"/>
        <v>1.9820397690827454E-2</v>
      </c>
    </row>
    <row r="73" spans="2:4">
      <c r="B73" s="4" t="s">
        <v>15</v>
      </c>
      <c r="C73" s="2">
        <v>4481</v>
      </c>
      <c r="D73" s="3">
        <f t="shared" si="1"/>
        <v>4.7904639726320287E-2</v>
      </c>
    </row>
    <row r="74" spans="2:4">
      <c r="B74" s="4" t="s">
        <v>16</v>
      </c>
      <c r="C74" s="2">
        <v>3392</v>
      </c>
      <c r="D74" s="3">
        <f t="shared" si="1"/>
        <v>3.6262561471028437E-2</v>
      </c>
    </row>
    <row r="75" spans="2:4">
      <c r="B75" s="4" t="s">
        <v>17</v>
      </c>
      <c r="C75" s="2">
        <v>3330</v>
      </c>
      <c r="D75" s="3">
        <f t="shared" si="1"/>
        <v>3.5599743425272612E-2</v>
      </c>
    </row>
    <row r="76" spans="2:4">
      <c r="B76" s="4" t="s">
        <v>18</v>
      </c>
      <c r="C76" s="2">
        <v>8065</v>
      </c>
      <c r="D76" s="3">
        <f t="shared" si="1"/>
        <v>8.6219799016463539E-2</v>
      </c>
    </row>
    <row r="77" spans="2:4">
      <c r="B77" s="4" t="s">
        <v>19</v>
      </c>
      <c r="C77" s="2">
        <v>581</v>
      </c>
      <c r="D77" s="3">
        <f t="shared" si="1"/>
        <v>6.2112465255505667E-3</v>
      </c>
    </row>
    <row r="78" spans="2:4">
      <c r="B78" s="4" t="s">
        <v>20</v>
      </c>
      <c r="C78" s="2">
        <v>4066</v>
      </c>
      <c r="D78" s="3">
        <f t="shared" si="1"/>
        <v>4.346803506521274E-2</v>
      </c>
    </row>
    <row r="79" spans="2:4">
      <c r="B79" s="4" t="s">
        <v>21</v>
      </c>
      <c r="C79" s="2">
        <v>3568</v>
      </c>
      <c r="D79" s="3">
        <f t="shared" si="1"/>
        <v>3.8144109471883687E-2</v>
      </c>
    </row>
    <row r="80" spans="2:4">
      <c r="B80" s="4" t="s">
        <v>0</v>
      </c>
      <c r="C80" s="2">
        <v>3157</v>
      </c>
      <c r="D80" s="3">
        <f t="shared" si="1"/>
        <v>3.3750267265341027E-2</v>
      </c>
    </row>
    <row r="81" spans="2:4">
      <c r="B81" s="4" t="s">
        <v>1</v>
      </c>
      <c r="C81" s="2">
        <f>SUM(C60:C80)</f>
        <v>93540</v>
      </c>
      <c r="D81" s="3">
        <f>SUM(D60:D80)</f>
        <v>1</v>
      </c>
    </row>
  </sheetData>
  <phoneticPr fontId="3"/>
  <pageMargins left="0.70866141732283472" right="0.70866141732283472" top="0.74803149606299213" bottom="0.35433070866141736" header="0.31496062992125984" footer="0.31496062992125984"/>
  <pageSetup paperSize="9" orientation="portrait" r:id="rId1"/>
  <headerFooter>
    <oddFooter>&amp;C-21-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9"/>
  <sheetViews>
    <sheetView topLeftCell="A5" zoomScaleNormal="100" workbookViewId="0">
      <selection activeCell="C5" sqref="C5:C7"/>
    </sheetView>
  </sheetViews>
  <sheetFormatPr defaultRowHeight="13.5"/>
  <cols>
    <col min="1" max="1" width="4.875" style="6" customWidth="1"/>
    <col min="2" max="2" width="13.625" style="6" customWidth="1"/>
    <col min="3" max="3" width="9.625" style="6" customWidth="1"/>
    <col min="4" max="4" width="7.625" style="6" customWidth="1"/>
    <col min="5" max="7" width="6.625" style="6" customWidth="1"/>
    <col min="8" max="8" width="6.75" style="6" customWidth="1"/>
    <col min="9" max="14" width="6.625" style="6" customWidth="1"/>
    <col min="15" max="256" width="9" style="6"/>
    <col min="257" max="257" width="4.875" style="6" customWidth="1"/>
    <col min="258" max="258" width="13.625" style="6" customWidth="1"/>
    <col min="259" max="259" width="9.625" style="6" customWidth="1"/>
    <col min="260" max="260" width="7.625" style="6" customWidth="1"/>
    <col min="261" max="263" width="6.625" style="6" customWidth="1"/>
    <col min="264" max="264" width="6.75" style="6" customWidth="1"/>
    <col min="265" max="270" width="6.625" style="6" customWidth="1"/>
    <col min="271" max="512" width="9" style="6"/>
    <col min="513" max="513" width="4.875" style="6" customWidth="1"/>
    <col min="514" max="514" width="13.625" style="6" customWidth="1"/>
    <col min="515" max="515" width="9.625" style="6" customWidth="1"/>
    <col min="516" max="516" width="7.625" style="6" customWidth="1"/>
    <col min="517" max="519" width="6.625" style="6" customWidth="1"/>
    <col min="520" max="520" width="6.75" style="6" customWidth="1"/>
    <col min="521" max="526" width="6.625" style="6" customWidth="1"/>
    <col min="527" max="768" width="9" style="6"/>
    <col min="769" max="769" width="4.875" style="6" customWidth="1"/>
    <col min="770" max="770" width="13.625" style="6" customWidth="1"/>
    <col min="771" max="771" width="9.625" style="6" customWidth="1"/>
    <col min="772" max="772" width="7.625" style="6" customWidth="1"/>
    <col min="773" max="775" width="6.625" style="6" customWidth="1"/>
    <col min="776" max="776" width="6.75" style="6" customWidth="1"/>
    <col min="777" max="782" width="6.625" style="6" customWidth="1"/>
    <col min="783" max="1024" width="9" style="6"/>
    <col min="1025" max="1025" width="4.875" style="6" customWidth="1"/>
    <col min="1026" max="1026" width="13.625" style="6" customWidth="1"/>
    <col min="1027" max="1027" width="9.625" style="6" customWidth="1"/>
    <col min="1028" max="1028" width="7.625" style="6" customWidth="1"/>
    <col min="1029" max="1031" width="6.625" style="6" customWidth="1"/>
    <col min="1032" max="1032" width="6.75" style="6" customWidth="1"/>
    <col min="1033" max="1038" width="6.625" style="6" customWidth="1"/>
    <col min="1039" max="1280" width="9" style="6"/>
    <col min="1281" max="1281" width="4.875" style="6" customWidth="1"/>
    <col min="1282" max="1282" width="13.625" style="6" customWidth="1"/>
    <col min="1283" max="1283" width="9.625" style="6" customWidth="1"/>
    <col min="1284" max="1284" width="7.625" style="6" customWidth="1"/>
    <col min="1285" max="1287" width="6.625" style="6" customWidth="1"/>
    <col min="1288" max="1288" width="6.75" style="6" customWidth="1"/>
    <col min="1289" max="1294" width="6.625" style="6" customWidth="1"/>
    <col min="1295" max="1536" width="9" style="6"/>
    <col min="1537" max="1537" width="4.875" style="6" customWidth="1"/>
    <col min="1538" max="1538" width="13.625" style="6" customWidth="1"/>
    <col min="1539" max="1539" width="9.625" style="6" customWidth="1"/>
    <col min="1540" max="1540" width="7.625" style="6" customWidth="1"/>
    <col min="1541" max="1543" width="6.625" style="6" customWidth="1"/>
    <col min="1544" max="1544" width="6.75" style="6" customWidth="1"/>
    <col min="1545" max="1550" width="6.625" style="6" customWidth="1"/>
    <col min="1551" max="1792" width="9" style="6"/>
    <col min="1793" max="1793" width="4.875" style="6" customWidth="1"/>
    <col min="1794" max="1794" width="13.625" style="6" customWidth="1"/>
    <col min="1795" max="1795" width="9.625" style="6" customWidth="1"/>
    <col min="1796" max="1796" width="7.625" style="6" customWidth="1"/>
    <col min="1797" max="1799" width="6.625" style="6" customWidth="1"/>
    <col min="1800" max="1800" width="6.75" style="6" customWidth="1"/>
    <col min="1801" max="1806" width="6.625" style="6" customWidth="1"/>
    <col min="1807" max="2048" width="9" style="6"/>
    <col min="2049" max="2049" width="4.875" style="6" customWidth="1"/>
    <col min="2050" max="2050" width="13.625" style="6" customWidth="1"/>
    <col min="2051" max="2051" width="9.625" style="6" customWidth="1"/>
    <col min="2052" max="2052" width="7.625" style="6" customWidth="1"/>
    <col min="2053" max="2055" width="6.625" style="6" customWidth="1"/>
    <col min="2056" max="2056" width="6.75" style="6" customWidth="1"/>
    <col min="2057" max="2062" width="6.625" style="6" customWidth="1"/>
    <col min="2063" max="2304" width="9" style="6"/>
    <col min="2305" max="2305" width="4.875" style="6" customWidth="1"/>
    <col min="2306" max="2306" width="13.625" style="6" customWidth="1"/>
    <col min="2307" max="2307" width="9.625" style="6" customWidth="1"/>
    <col min="2308" max="2308" width="7.625" style="6" customWidth="1"/>
    <col min="2309" max="2311" width="6.625" style="6" customWidth="1"/>
    <col min="2312" max="2312" width="6.75" style="6" customWidth="1"/>
    <col min="2313" max="2318" width="6.625" style="6" customWidth="1"/>
    <col min="2319" max="2560" width="9" style="6"/>
    <col min="2561" max="2561" width="4.875" style="6" customWidth="1"/>
    <col min="2562" max="2562" width="13.625" style="6" customWidth="1"/>
    <col min="2563" max="2563" width="9.625" style="6" customWidth="1"/>
    <col min="2564" max="2564" width="7.625" style="6" customWidth="1"/>
    <col min="2565" max="2567" width="6.625" style="6" customWidth="1"/>
    <col min="2568" max="2568" width="6.75" style="6" customWidth="1"/>
    <col min="2569" max="2574" width="6.625" style="6" customWidth="1"/>
    <col min="2575" max="2816" width="9" style="6"/>
    <col min="2817" max="2817" width="4.875" style="6" customWidth="1"/>
    <col min="2818" max="2818" width="13.625" style="6" customWidth="1"/>
    <col min="2819" max="2819" width="9.625" style="6" customWidth="1"/>
    <col min="2820" max="2820" width="7.625" style="6" customWidth="1"/>
    <col min="2821" max="2823" width="6.625" style="6" customWidth="1"/>
    <col min="2824" max="2824" width="6.75" style="6" customWidth="1"/>
    <col min="2825" max="2830" width="6.625" style="6" customWidth="1"/>
    <col min="2831" max="3072" width="9" style="6"/>
    <col min="3073" max="3073" width="4.875" style="6" customWidth="1"/>
    <col min="3074" max="3074" width="13.625" style="6" customWidth="1"/>
    <col min="3075" max="3075" width="9.625" style="6" customWidth="1"/>
    <col min="3076" max="3076" width="7.625" style="6" customWidth="1"/>
    <col min="3077" max="3079" width="6.625" style="6" customWidth="1"/>
    <col min="3080" max="3080" width="6.75" style="6" customWidth="1"/>
    <col min="3081" max="3086" width="6.625" style="6" customWidth="1"/>
    <col min="3087" max="3328" width="9" style="6"/>
    <col min="3329" max="3329" width="4.875" style="6" customWidth="1"/>
    <col min="3330" max="3330" width="13.625" style="6" customWidth="1"/>
    <col min="3331" max="3331" width="9.625" style="6" customWidth="1"/>
    <col min="3332" max="3332" width="7.625" style="6" customWidth="1"/>
    <col min="3333" max="3335" width="6.625" style="6" customWidth="1"/>
    <col min="3336" max="3336" width="6.75" style="6" customWidth="1"/>
    <col min="3337" max="3342" width="6.625" style="6" customWidth="1"/>
    <col min="3343" max="3584" width="9" style="6"/>
    <col min="3585" max="3585" width="4.875" style="6" customWidth="1"/>
    <col min="3586" max="3586" width="13.625" style="6" customWidth="1"/>
    <col min="3587" max="3587" width="9.625" style="6" customWidth="1"/>
    <col min="3588" max="3588" width="7.625" style="6" customWidth="1"/>
    <col min="3589" max="3591" width="6.625" style="6" customWidth="1"/>
    <col min="3592" max="3592" width="6.75" style="6" customWidth="1"/>
    <col min="3593" max="3598" width="6.625" style="6" customWidth="1"/>
    <col min="3599" max="3840" width="9" style="6"/>
    <col min="3841" max="3841" width="4.875" style="6" customWidth="1"/>
    <col min="3842" max="3842" width="13.625" style="6" customWidth="1"/>
    <col min="3843" max="3843" width="9.625" style="6" customWidth="1"/>
    <col min="3844" max="3844" width="7.625" style="6" customWidth="1"/>
    <col min="3845" max="3847" width="6.625" style="6" customWidth="1"/>
    <col min="3848" max="3848" width="6.75" style="6" customWidth="1"/>
    <col min="3849" max="3854" width="6.625" style="6" customWidth="1"/>
    <col min="3855" max="4096" width="9" style="6"/>
    <col min="4097" max="4097" width="4.875" style="6" customWidth="1"/>
    <col min="4098" max="4098" width="13.625" style="6" customWidth="1"/>
    <col min="4099" max="4099" width="9.625" style="6" customWidth="1"/>
    <col min="4100" max="4100" width="7.625" style="6" customWidth="1"/>
    <col min="4101" max="4103" width="6.625" style="6" customWidth="1"/>
    <col min="4104" max="4104" width="6.75" style="6" customWidth="1"/>
    <col min="4105" max="4110" width="6.625" style="6" customWidth="1"/>
    <col min="4111" max="4352" width="9" style="6"/>
    <col min="4353" max="4353" width="4.875" style="6" customWidth="1"/>
    <col min="4354" max="4354" width="13.625" style="6" customWidth="1"/>
    <col min="4355" max="4355" width="9.625" style="6" customWidth="1"/>
    <col min="4356" max="4356" width="7.625" style="6" customWidth="1"/>
    <col min="4357" max="4359" width="6.625" style="6" customWidth="1"/>
    <col min="4360" max="4360" width="6.75" style="6" customWidth="1"/>
    <col min="4361" max="4366" width="6.625" style="6" customWidth="1"/>
    <col min="4367" max="4608" width="9" style="6"/>
    <col min="4609" max="4609" width="4.875" style="6" customWidth="1"/>
    <col min="4610" max="4610" width="13.625" style="6" customWidth="1"/>
    <col min="4611" max="4611" width="9.625" style="6" customWidth="1"/>
    <col min="4612" max="4612" width="7.625" style="6" customWidth="1"/>
    <col min="4613" max="4615" width="6.625" style="6" customWidth="1"/>
    <col min="4616" max="4616" width="6.75" style="6" customWidth="1"/>
    <col min="4617" max="4622" width="6.625" style="6" customWidth="1"/>
    <col min="4623" max="4864" width="9" style="6"/>
    <col min="4865" max="4865" width="4.875" style="6" customWidth="1"/>
    <col min="4866" max="4866" width="13.625" style="6" customWidth="1"/>
    <col min="4867" max="4867" width="9.625" style="6" customWidth="1"/>
    <col min="4868" max="4868" width="7.625" style="6" customWidth="1"/>
    <col min="4869" max="4871" width="6.625" style="6" customWidth="1"/>
    <col min="4872" max="4872" width="6.75" style="6" customWidth="1"/>
    <col min="4873" max="4878" width="6.625" style="6" customWidth="1"/>
    <col min="4879" max="5120" width="9" style="6"/>
    <col min="5121" max="5121" width="4.875" style="6" customWidth="1"/>
    <col min="5122" max="5122" width="13.625" style="6" customWidth="1"/>
    <col min="5123" max="5123" width="9.625" style="6" customWidth="1"/>
    <col min="5124" max="5124" width="7.625" style="6" customWidth="1"/>
    <col min="5125" max="5127" width="6.625" style="6" customWidth="1"/>
    <col min="5128" max="5128" width="6.75" style="6" customWidth="1"/>
    <col min="5129" max="5134" width="6.625" style="6" customWidth="1"/>
    <col min="5135" max="5376" width="9" style="6"/>
    <col min="5377" max="5377" width="4.875" style="6" customWidth="1"/>
    <col min="5378" max="5378" width="13.625" style="6" customWidth="1"/>
    <col min="5379" max="5379" width="9.625" style="6" customWidth="1"/>
    <col min="5380" max="5380" width="7.625" style="6" customWidth="1"/>
    <col min="5381" max="5383" width="6.625" style="6" customWidth="1"/>
    <col min="5384" max="5384" width="6.75" style="6" customWidth="1"/>
    <col min="5385" max="5390" width="6.625" style="6" customWidth="1"/>
    <col min="5391" max="5632" width="9" style="6"/>
    <col min="5633" max="5633" width="4.875" style="6" customWidth="1"/>
    <col min="5634" max="5634" width="13.625" style="6" customWidth="1"/>
    <col min="5635" max="5635" width="9.625" style="6" customWidth="1"/>
    <col min="5636" max="5636" width="7.625" style="6" customWidth="1"/>
    <col min="5637" max="5639" width="6.625" style="6" customWidth="1"/>
    <col min="5640" max="5640" width="6.75" style="6" customWidth="1"/>
    <col min="5641" max="5646" width="6.625" style="6" customWidth="1"/>
    <col min="5647" max="5888" width="9" style="6"/>
    <col min="5889" max="5889" width="4.875" style="6" customWidth="1"/>
    <col min="5890" max="5890" width="13.625" style="6" customWidth="1"/>
    <col min="5891" max="5891" width="9.625" style="6" customWidth="1"/>
    <col min="5892" max="5892" width="7.625" style="6" customWidth="1"/>
    <col min="5893" max="5895" width="6.625" style="6" customWidth="1"/>
    <col min="5896" max="5896" width="6.75" style="6" customWidth="1"/>
    <col min="5897" max="5902" width="6.625" style="6" customWidth="1"/>
    <col min="5903" max="6144" width="9" style="6"/>
    <col min="6145" max="6145" width="4.875" style="6" customWidth="1"/>
    <col min="6146" max="6146" width="13.625" style="6" customWidth="1"/>
    <col min="6147" max="6147" width="9.625" style="6" customWidth="1"/>
    <col min="6148" max="6148" width="7.625" style="6" customWidth="1"/>
    <col min="6149" max="6151" width="6.625" style="6" customWidth="1"/>
    <col min="6152" max="6152" width="6.75" style="6" customWidth="1"/>
    <col min="6153" max="6158" width="6.625" style="6" customWidth="1"/>
    <col min="6159" max="6400" width="9" style="6"/>
    <col min="6401" max="6401" width="4.875" style="6" customWidth="1"/>
    <col min="6402" max="6402" width="13.625" style="6" customWidth="1"/>
    <col min="6403" max="6403" width="9.625" style="6" customWidth="1"/>
    <col min="6404" max="6404" width="7.625" style="6" customWidth="1"/>
    <col min="6405" max="6407" width="6.625" style="6" customWidth="1"/>
    <col min="6408" max="6408" width="6.75" style="6" customWidth="1"/>
    <col min="6409" max="6414" width="6.625" style="6" customWidth="1"/>
    <col min="6415" max="6656" width="9" style="6"/>
    <col min="6657" max="6657" width="4.875" style="6" customWidth="1"/>
    <col min="6658" max="6658" width="13.625" style="6" customWidth="1"/>
    <col min="6659" max="6659" width="9.625" style="6" customWidth="1"/>
    <col min="6660" max="6660" width="7.625" style="6" customWidth="1"/>
    <col min="6661" max="6663" width="6.625" style="6" customWidth="1"/>
    <col min="6664" max="6664" width="6.75" style="6" customWidth="1"/>
    <col min="6665" max="6670" width="6.625" style="6" customWidth="1"/>
    <col min="6671" max="6912" width="9" style="6"/>
    <col min="6913" max="6913" width="4.875" style="6" customWidth="1"/>
    <col min="6914" max="6914" width="13.625" style="6" customWidth="1"/>
    <col min="6915" max="6915" width="9.625" style="6" customWidth="1"/>
    <col min="6916" max="6916" width="7.625" style="6" customWidth="1"/>
    <col min="6917" max="6919" width="6.625" style="6" customWidth="1"/>
    <col min="6920" max="6920" width="6.75" style="6" customWidth="1"/>
    <col min="6921" max="6926" width="6.625" style="6" customWidth="1"/>
    <col min="6927" max="7168" width="9" style="6"/>
    <col min="7169" max="7169" width="4.875" style="6" customWidth="1"/>
    <col min="7170" max="7170" width="13.625" style="6" customWidth="1"/>
    <col min="7171" max="7171" width="9.625" style="6" customWidth="1"/>
    <col min="7172" max="7172" width="7.625" style="6" customWidth="1"/>
    <col min="7173" max="7175" width="6.625" style="6" customWidth="1"/>
    <col min="7176" max="7176" width="6.75" style="6" customWidth="1"/>
    <col min="7177" max="7182" width="6.625" style="6" customWidth="1"/>
    <col min="7183" max="7424" width="9" style="6"/>
    <col min="7425" max="7425" width="4.875" style="6" customWidth="1"/>
    <col min="7426" max="7426" width="13.625" style="6" customWidth="1"/>
    <col min="7427" max="7427" width="9.625" style="6" customWidth="1"/>
    <col min="7428" max="7428" width="7.625" style="6" customWidth="1"/>
    <col min="7429" max="7431" width="6.625" style="6" customWidth="1"/>
    <col min="7432" max="7432" width="6.75" style="6" customWidth="1"/>
    <col min="7433" max="7438" width="6.625" style="6" customWidth="1"/>
    <col min="7439" max="7680" width="9" style="6"/>
    <col min="7681" max="7681" width="4.875" style="6" customWidth="1"/>
    <col min="7682" max="7682" width="13.625" style="6" customWidth="1"/>
    <col min="7683" max="7683" width="9.625" style="6" customWidth="1"/>
    <col min="7684" max="7684" width="7.625" style="6" customWidth="1"/>
    <col min="7685" max="7687" width="6.625" style="6" customWidth="1"/>
    <col min="7688" max="7688" width="6.75" style="6" customWidth="1"/>
    <col min="7689" max="7694" width="6.625" style="6" customWidth="1"/>
    <col min="7695" max="7936" width="9" style="6"/>
    <col min="7937" max="7937" width="4.875" style="6" customWidth="1"/>
    <col min="7938" max="7938" width="13.625" style="6" customWidth="1"/>
    <col min="7939" max="7939" width="9.625" style="6" customWidth="1"/>
    <col min="7940" max="7940" width="7.625" style="6" customWidth="1"/>
    <col min="7941" max="7943" width="6.625" style="6" customWidth="1"/>
    <col min="7944" max="7944" width="6.75" style="6" customWidth="1"/>
    <col min="7945" max="7950" width="6.625" style="6" customWidth="1"/>
    <col min="7951" max="8192" width="9" style="6"/>
    <col min="8193" max="8193" width="4.875" style="6" customWidth="1"/>
    <col min="8194" max="8194" width="13.625" style="6" customWidth="1"/>
    <col min="8195" max="8195" width="9.625" style="6" customWidth="1"/>
    <col min="8196" max="8196" width="7.625" style="6" customWidth="1"/>
    <col min="8197" max="8199" width="6.625" style="6" customWidth="1"/>
    <col min="8200" max="8200" width="6.75" style="6" customWidth="1"/>
    <col min="8201" max="8206" width="6.625" style="6" customWidth="1"/>
    <col min="8207" max="8448" width="9" style="6"/>
    <col min="8449" max="8449" width="4.875" style="6" customWidth="1"/>
    <col min="8450" max="8450" width="13.625" style="6" customWidth="1"/>
    <col min="8451" max="8451" width="9.625" style="6" customWidth="1"/>
    <col min="8452" max="8452" width="7.625" style="6" customWidth="1"/>
    <col min="8453" max="8455" width="6.625" style="6" customWidth="1"/>
    <col min="8456" max="8456" width="6.75" style="6" customWidth="1"/>
    <col min="8457" max="8462" width="6.625" style="6" customWidth="1"/>
    <col min="8463" max="8704" width="9" style="6"/>
    <col min="8705" max="8705" width="4.875" style="6" customWidth="1"/>
    <col min="8706" max="8706" width="13.625" style="6" customWidth="1"/>
    <col min="8707" max="8707" width="9.625" style="6" customWidth="1"/>
    <col min="8708" max="8708" width="7.625" style="6" customWidth="1"/>
    <col min="8709" max="8711" width="6.625" style="6" customWidth="1"/>
    <col min="8712" max="8712" width="6.75" style="6" customWidth="1"/>
    <col min="8713" max="8718" width="6.625" style="6" customWidth="1"/>
    <col min="8719" max="8960" width="9" style="6"/>
    <col min="8961" max="8961" width="4.875" style="6" customWidth="1"/>
    <col min="8962" max="8962" width="13.625" style="6" customWidth="1"/>
    <col min="8963" max="8963" width="9.625" style="6" customWidth="1"/>
    <col min="8964" max="8964" width="7.625" style="6" customWidth="1"/>
    <col min="8965" max="8967" width="6.625" style="6" customWidth="1"/>
    <col min="8968" max="8968" width="6.75" style="6" customWidth="1"/>
    <col min="8969" max="8974" width="6.625" style="6" customWidth="1"/>
    <col min="8975" max="9216" width="9" style="6"/>
    <col min="9217" max="9217" width="4.875" style="6" customWidth="1"/>
    <col min="9218" max="9218" width="13.625" style="6" customWidth="1"/>
    <col min="9219" max="9219" width="9.625" style="6" customWidth="1"/>
    <col min="9220" max="9220" width="7.625" style="6" customWidth="1"/>
    <col min="9221" max="9223" width="6.625" style="6" customWidth="1"/>
    <col min="9224" max="9224" width="6.75" style="6" customWidth="1"/>
    <col min="9225" max="9230" width="6.625" style="6" customWidth="1"/>
    <col min="9231" max="9472" width="9" style="6"/>
    <col min="9473" max="9473" width="4.875" style="6" customWidth="1"/>
    <col min="9474" max="9474" width="13.625" style="6" customWidth="1"/>
    <col min="9475" max="9475" width="9.625" style="6" customWidth="1"/>
    <col min="9476" max="9476" width="7.625" style="6" customWidth="1"/>
    <col min="9477" max="9479" width="6.625" style="6" customWidth="1"/>
    <col min="9480" max="9480" width="6.75" style="6" customWidth="1"/>
    <col min="9481" max="9486" width="6.625" style="6" customWidth="1"/>
    <col min="9487" max="9728" width="9" style="6"/>
    <col min="9729" max="9729" width="4.875" style="6" customWidth="1"/>
    <col min="9730" max="9730" width="13.625" style="6" customWidth="1"/>
    <col min="9731" max="9731" width="9.625" style="6" customWidth="1"/>
    <col min="9732" max="9732" width="7.625" style="6" customWidth="1"/>
    <col min="9733" max="9735" width="6.625" style="6" customWidth="1"/>
    <col min="9736" max="9736" width="6.75" style="6" customWidth="1"/>
    <col min="9737" max="9742" width="6.625" style="6" customWidth="1"/>
    <col min="9743" max="9984" width="9" style="6"/>
    <col min="9985" max="9985" width="4.875" style="6" customWidth="1"/>
    <col min="9986" max="9986" width="13.625" style="6" customWidth="1"/>
    <col min="9987" max="9987" width="9.625" style="6" customWidth="1"/>
    <col min="9988" max="9988" width="7.625" style="6" customWidth="1"/>
    <col min="9989" max="9991" width="6.625" style="6" customWidth="1"/>
    <col min="9992" max="9992" width="6.75" style="6" customWidth="1"/>
    <col min="9993" max="9998" width="6.625" style="6" customWidth="1"/>
    <col min="9999" max="10240" width="9" style="6"/>
    <col min="10241" max="10241" width="4.875" style="6" customWidth="1"/>
    <col min="10242" max="10242" width="13.625" style="6" customWidth="1"/>
    <col min="10243" max="10243" width="9.625" style="6" customWidth="1"/>
    <col min="10244" max="10244" width="7.625" style="6" customWidth="1"/>
    <col min="10245" max="10247" width="6.625" style="6" customWidth="1"/>
    <col min="10248" max="10248" width="6.75" style="6" customWidth="1"/>
    <col min="10249" max="10254" width="6.625" style="6" customWidth="1"/>
    <col min="10255" max="10496" width="9" style="6"/>
    <col min="10497" max="10497" width="4.875" style="6" customWidth="1"/>
    <col min="10498" max="10498" width="13.625" style="6" customWidth="1"/>
    <col min="10499" max="10499" width="9.625" style="6" customWidth="1"/>
    <col min="10500" max="10500" width="7.625" style="6" customWidth="1"/>
    <col min="10501" max="10503" width="6.625" style="6" customWidth="1"/>
    <col min="10504" max="10504" width="6.75" style="6" customWidth="1"/>
    <col min="10505" max="10510" width="6.625" style="6" customWidth="1"/>
    <col min="10511" max="10752" width="9" style="6"/>
    <col min="10753" max="10753" width="4.875" style="6" customWidth="1"/>
    <col min="10754" max="10754" width="13.625" style="6" customWidth="1"/>
    <col min="10755" max="10755" width="9.625" style="6" customWidth="1"/>
    <col min="10756" max="10756" width="7.625" style="6" customWidth="1"/>
    <col min="10757" max="10759" width="6.625" style="6" customWidth="1"/>
    <col min="10760" max="10760" width="6.75" style="6" customWidth="1"/>
    <col min="10761" max="10766" width="6.625" style="6" customWidth="1"/>
    <col min="10767" max="11008" width="9" style="6"/>
    <col min="11009" max="11009" width="4.875" style="6" customWidth="1"/>
    <col min="11010" max="11010" width="13.625" style="6" customWidth="1"/>
    <col min="11011" max="11011" width="9.625" style="6" customWidth="1"/>
    <col min="11012" max="11012" width="7.625" style="6" customWidth="1"/>
    <col min="11013" max="11015" width="6.625" style="6" customWidth="1"/>
    <col min="11016" max="11016" width="6.75" style="6" customWidth="1"/>
    <col min="11017" max="11022" width="6.625" style="6" customWidth="1"/>
    <col min="11023" max="11264" width="9" style="6"/>
    <col min="11265" max="11265" width="4.875" style="6" customWidth="1"/>
    <col min="11266" max="11266" width="13.625" style="6" customWidth="1"/>
    <col min="11267" max="11267" width="9.625" style="6" customWidth="1"/>
    <col min="11268" max="11268" width="7.625" style="6" customWidth="1"/>
    <col min="11269" max="11271" width="6.625" style="6" customWidth="1"/>
    <col min="11272" max="11272" width="6.75" style="6" customWidth="1"/>
    <col min="11273" max="11278" width="6.625" style="6" customWidth="1"/>
    <col min="11279" max="11520" width="9" style="6"/>
    <col min="11521" max="11521" width="4.875" style="6" customWidth="1"/>
    <col min="11522" max="11522" width="13.625" style="6" customWidth="1"/>
    <col min="11523" max="11523" width="9.625" style="6" customWidth="1"/>
    <col min="11524" max="11524" width="7.625" style="6" customWidth="1"/>
    <col min="11525" max="11527" width="6.625" style="6" customWidth="1"/>
    <col min="11528" max="11528" width="6.75" style="6" customWidth="1"/>
    <col min="11529" max="11534" width="6.625" style="6" customWidth="1"/>
    <col min="11535" max="11776" width="9" style="6"/>
    <col min="11777" max="11777" width="4.875" style="6" customWidth="1"/>
    <col min="11778" max="11778" width="13.625" style="6" customWidth="1"/>
    <col min="11779" max="11779" width="9.625" style="6" customWidth="1"/>
    <col min="11780" max="11780" width="7.625" style="6" customWidth="1"/>
    <col min="11781" max="11783" width="6.625" style="6" customWidth="1"/>
    <col min="11784" max="11784" width="6.75" style="6" customWidth="1"/>
    <col min="11785" max="11790" width="6.625" style="6" customWidth="1"/>
    <col min="11791" max="12032" width="9" style="6"/>
    <col min="12033" max="12033" width="4.875" style="6" customWidth="1"/>
    <col min="12034" max="12034" width="13.625" style="6" customWidth="1"/>
    <col min="12035" max="12035" width="9.625" style="6" customWidth="1"/>
    <col min="12036" max="12036" width="7.625" style="6" customWidth="1"/>
    <col min="12037" max="12039" width="6.625" style="6" customWidth="1"/>
    <col min="12040" max="12040" width="6.75" style="6" customWidth="1"/>
    <col min="12041" max="12046" width="6.625" style="6" customWidth="1"/>
    <col min="12047" max="12288" width="9" style="6"/>
    <col min="12289" max="12289" width="4.875" style="6" customWidth="1"/>
    <col min="12290" max="12290" width="13.625" style="6" customWidth="1"/>
    <col min="12291" max="12291" width="9.625" style="6" customWidth="1"/>
    <col min="12292" max="12292" width="7.625" style="6" customWidth="1"/>
    <col min="12293" max="12295" width="6.625" style="6" customWidth="1"/>
    <col min="12296" max="12296" width="6.75" style="6" customWidth="1"/>
    <col min="12297" max="12302" width="6.625" style="6" customWidth="1"/>
    <col min="12303" max="12544" width="9" style="6"/>
    <col min="12545" max="12545" width="4.875" style="6" customWidth="1"/>
    <col min="12546" max="12546" width="13.625" style="6" customWidth="1"/>
    <col min="12547" max="12547" width="9.625" style="6" customWidth="1"/>
    <col min="12548" max="12548" width="7.625" style="6" customWidth="1"/>
    <col min="12549" max="12551" width="6.625" style="6" customWidth="1"/>
    <col min="12552" max="12552" width="6.75" style="6" customWidth="1"/>
    <col min="12553" max="12558" width="6.625" style="6" customWidth="1"/>
    <col min="12559" max="12800" width="9" style="6"/>
    <col min="12801" max="12801" width="4.875" style="6" customWidth="1"/>
    <col min="12802" max="12802" width="13.625" style="6" customWidth="1"/>
    <col min="12803" max="12803" width="9.625" style="6" customWidth="1"/>
    <col min="12804" max="12804" width="7.625" style="6" customWidth="1"/>
    <col min="12805" max="12807" width="6.625" style="6" customWidth="1"/>
    <col min="12808" max="12808" width="6.75" style="6" customWidth="1"/>
    <col min="12809" max="12814" width="6.625" style="6" customWidth="1"/>
    <col min="12815" max="13056" width="9" style="6"/>
    <col min="13057" max="13057" width="4.875" style="6" customWidth="1"/>
    <col min="13058" max="13058" width="13.625" style="6" customWidth="1"/>
    <col min="13059" max="13059" width="9.625" style="6" customWidth="1"/>
    <col min="13060" max="13060" width="7.625" style="6" customWidth="1"/>
    <col min="13061" max="13063" width="6.625" style="6" customWidth="1"/>
    <col min="13064" max="13064" width="6.75" style="6" customWidth="1"/>
    <col min="13065" max="13070" width="6.625" style="6" customWidth="1"/>
    <col min="13071" max="13312" width="9" style="6"/>
    <col min="13313" max="13313" width="4.875" style="6" customWidth="1"/>
    <col min="13314" max="13314" width="13.625" style="6" customWidth="1"/>
    <col min="13315" max="13315" width="9.625" style="6" customWidth="1"/>
    <col min="13316" max="13316" width="7.625" style="6" customWidth="1"/>
    <col min="13317" max="13319" width="6.625" style="6" customWidth="1"/>
    <col min="13320" max="13320" width="6.75" style="6" customWidth="1"/>
    <col min="13321" max="13326" width="6.625" style="6" customWidth="1"/>
    <col min="13327" max="13568" width="9" style="6"/>
    <col min="13569" max="13569" width="4.875" style="6" customWidth="1"/>
    <col min="13570" max="13570" width="13.625" style="6" customWidth="1"/>
    <col min="13571" max="13571" width="9.625" style="6" customWidth="1"/>
    <col min="13572" max="13572" width="7.625" style="6" customWidth="1"/>
    <col min="13573" max="13575" width="6.625" style="6" customWidth="1"/>
    <col min="13576" max="13576" width="6.75" style="6" customWidth="1"/>
    <col min="13577" max="13582" width="6.625" style="6" customWidth="1"/>
    <col min="13583" max="13824" width="9" style="6"/>
    <col min="13825" max="13825" width="4.875" style="6" customWidth="1"/>
    <col min="13826" max="13826" width="13.625" style="6" customWidth="1"/>
    <col min="13827" max="13827" width="9.625" style="6" customWidth="1"/>
    <col min="13828" max="13828" width="7.625" style="6" customWidth="1"/>
    <col min="13829" max="13831" width="6.625" style="6" customWidth="1"/>
    <col min="13832" max="13832" width="6.75" style="6" customWidth="1"/>
    <col min="13833" max="13838" width="6.625" style="6" customWidth="1"/>
    <col min="13839" max="14080" width="9" style="6"/>
    <col min="14081" max="14081" width="4.875" style="6" customWidth="1"/>
    <col min="14082" max="14082" width="13.625" style="6" customWidth="1"/>
    <col min="14083" max="14083" width="9.625" style="6" customWidth="1"/>
    <col min="14084" max="14084" width="7.625" style="6" customWidth="1"/>
    <col min="14085" max="14087" width="6.625" style="6" customWidth="1"/>
    <col min="14088" max="14088" width="6.75" style="6" customWidth="1"/>
    <col min="14089" max="14094" width="6.625" style="6" customWidth="1"/>
    <col min="14095" max="14336" width="9" style="6"/>
    <col min="14337" max="14337" width="4.875" style="6" customWidth="1"/>
    <col min="14338" max="14338" width="13.625" style="6" customWidth="1"/>
    <col min="14339" max="14339" width="9.625" style="6" customWidth="1"/>
    <col min="14340" max="14340" width="7.625" style="6" customWidth="1"/>
    <col min="14341" max="14343" width="6.625" style="6" customWidth="1"/>
    <col min="14344" max="14344" width="6.75" style="6" customWidth="1"/>
    <col min="14345" max="14350" width="6.625" style="6" customWidth="1"/>
    <col min="14351" max="14592" width="9" style="6"/>
    <col min="14593" max="14593" width="4.875" style="6" customWidth="1"/>
    <col min="14594" max="14594" width="13.625" style="6" customWidth="1"/>
    <col min="14595" max="14595" width="9.625" style="6" customWidth="1"/>
    <col min="14596" max="14596" width="7.625" style="6" customWidth="1"/>
    <col min="14597" max="14599" width="6.625" style="6" customWidth="1"/>
    <col min="14600" max="14600" width="6.75" style="6" customWidth="1"/>
    <col min="14601" max="14606" width="6.625" style="6" customWidth="1"/>
    <col min="14607" max="14848" width="9" style="6"/>
    <col min="14849" max="14849" width="4.875" style="6" customWidth="1"/>
    <col min="14850" max="14850" width="13.625" style="6" customWidth="1"/>
    <col min="14851" max="14851" width="9.625" style="6" customWidth="1"/>
    <col min="14852" max="14852" width="7.625" style="6" customWidth="1"/>
    <col min="14853" max="14855" width="6.625" style="6" customWidth="1"/>
    <col min="14856" max="14856" width="6.75" style="6" customWidth="1"/>
    <col min="14857" max="14862" width="6.625" style="6" customWidth="1"/>
    <col min="14863" max="15104" width="9" style="6"/>
    <col min="15105" max="15105" width="4.875" style="6" customWidth="1"/>
    <col min="15106" max="15106" width="13.625" style="6" customWidth="1"/>
    <col min="15107" max="15107" width="9.625" style="6" customWidth="1"/>
    <col min="15108" max="15108" width="7.625" style="6" customWidth="1"/>
    <col min="15109" max="15111" width="6.625" style="6" customWidth="1"/>
    <col min="15112" max="15112" width="6.75" style="6" customWidth="1"/>
    <col min="15113" max="15118" width="6.625" style="6" customWidth="1"/>
    <col min="15119" max="15360" width="9" style="6"/>
    <col min="15361" max="15361" width="4.875" style="6" customWidth="1"/>
    <col min="15362" max="15362" width="13.625" style="6" customWidth="1"/>
    <col min="15363" max="15363" width="9.625" style="6" customWidth="1"/>
    <col min="15364" max="15364" width="7.625" style="6" customWidth="1"/>
    <col min="15365" max="15367" width="6.625" style="6" customWidth="1"/>
    <col min="15368" max="15368" width="6.75" style="6" customWidth="1"/>
    <col min="15369" max="15374" width="6.625" style="6" customWidth="1"/>
    <col min="15375" max="15616" width="9" style="6"/>
    <col min="15617" max="15617" width="4.875" style="6" customWidth="1"/>
    <col min="15618" max="15618" width="13.625" style="6" customWidth="1"/>
    <col min="15619" max="15619" width="9.625" style="6" customWidth="1"/>
    <col min="15620" max="15620" width="7.625" style="6" customWidth="1"/>
    <col min="15621" max="15623" width="6.625" style="6" customWidth="1"/>
    <col min="15624" max="15624" width="6.75" style="6" customWidth="1"/>
    <col min="15625" max="15630" width="6.625" style="6" customWidth="1"/>
    <col min="15631" max="15872" width="9" style="6"/>
    <col min="15873" max="15873" width="4.875" style="6" customWidth="1"/>
    <col min="15874" max="15874" width="13.625" style="6" customWidth="1"/>
    <col min="15875" max="15875" width="9.625" style="6" customWidth="1"/>
    <col min="15876" max="15876" width="7.625" style="6" customWidth="1"/>
    <col min="15877" max="15879" width="6.625" style="6" customWidth="1"/>
    <col min="15880" max="15880" width="6.75" style="6" customWidth="1"/>
    <col min="15881" max="15886" width="6.625" style="6" customWidth="1"/>
    <col min="15887" max="16128" width="9" style="6"/>
    <col min="16129" max="16129" width="4.875" style="6" customWidth="1"/>
    <col min="16130" max="16130" width="13.625" style="6" customWidth="1"/>
    <col min="16131" max="16131" width="9.625" style="6" customWidth="1"/>
    <col min="16132" max="16132" width="7.625" style="6" customWidth="1"/>
    <col min="16133" max="16135" width="6.625" style="6" customWidth="1"/>
    <col min="16136" max="16136" width="6.75" style="6" customWidth="1"/>
    <col min="16137" max="16142" width="6.625" style="6" customWidth="1"/>
    <col min="16143" max="16384" width="9" style="6"/>
  </cols>
  <sheetData>
    <row r="1" spans="2:14">
      <c r="B1" s="7" t="s">
        <v>26</v>
      </c>
    </row>
    <row r="3" spans="2:14" ht="15" customHeight="1"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14" ht="22.5" customHeight="1" thickBot="1">
      <c r="B4" s="136" t="s">
        <v>27</v>
      </c>
      <c r="C4" s="136"/>
      <c r="D4" s="136"/>
      <c r="E4" s="136"/>
      <c r="F4" s="9"/>
      <c r="G4" s="9"/>
      <c r="H4" s="9"/>
      <c r="I4" s="9"/>
      <c r="J4" s="9"/>
      <c r="K4" s="9"/>
      <c r="L4" s="10" t="s">
        <v>28</v>
      </c>
      <c r="M4" s="11"/>
      <c r="N4" s="9"/>
    </row>
    <row r="5" spans="2:14" ht="15" customHeight="1">
      <c r="B5" s="137"/>
      <c r="C5" s="140" t="s">
        <v>29</v>
      </c>
      <c r="D5" s="143" t="s">
        <v>30</v>
      </c>
      <c r="E5" s="144"/>
      <c r="F5" s="144"/>
      <c r="G5" s="144"/>
      <c r="H5" s="144"/>
      <c r="I5" s="145"/>
      <c r="J5" s="143" t="s">
        <v>31</v>
      </c>
      <c r="K5" s="144"/>
      <c r="L5" s="144"/>
      <c r="M5" s="145"/>
      <c r="N5" s="12"/>
    </row>
    <row r="6" spans="2:14" ht="15" customHeight="1">
      <c r="B6" s="138"/>
      <c r="C6" s="141"/>
      <c r="D6" s="142" t="s">
        <v>29</v>
      </c>
      <c r="E6" s="132" t="s">
        <v>32</v>
      </c>
      <c r="F6" s="132"/>
      <c r="G6" s="132"/>
      <c r="H6" s="132"/>
      <c r="I6" s="146" t="s">
        <v>33</v>
      </c>
      <c r="J6" s="147" t="s">
        <v>29</v>
      </c>
      <c r="K6" s="132" t="s">
        <v>34</v>
      </c>
      <c r="L6" s="132" t="s">
        <v>35</v>
      </c>
      <c r="M6" s="134" t="s">
        <v>36</v>
      </c>
      <c r="N6" s="13" t="s">
        <v>37</v>
      </c>
    </row>
    <row r="7" spans="2:14" ht="20.25" customHeight="1">
      <c r="B7" s="139"/>
      <c r="C7" s="142"/>
      <c r="D7" s="132"/>
      <c r="E7" s="14" t="s">
        <v>38</v>
      </c>
      <c r="F7" s="15" t="s">
        <v>39</v>
      </c>
      <c r="G7" s="15" t="s">
        <v>40</v>
      </c>
      <c r="H7" s="16" t="s">
        <v>41</v>
      </c>
      <c r="I7" s="147"/>
      <c r="J7" s="148"/>
      <c r="K7" s="133"/>
      <c r="L7" s="133"/>
      <c r="M7" s="135"/>
      <c r="N7" s="17"/>
    </row>
    <row r="8" spans="2:14" ht="15" customHeight="1">
      <c r="B8" s="18" t="s">
        <v>42</v>
      </c>
      <c r="C8" s="19">
        <f>D8+J8+N8</f>
        <v>8845</v>
      </c>
      <c r="D8" s="19">
        <f>SUM(E8:I8)</f>
        <v>1599</v>
      </c>
      <c r="E8" s="19">
        <f>SUM(E9:E13)</f>
        <v>883</v>
      </c>
      <c r="F8" s="19">
        <f>SUM(F9:F13)</f>
        <v>40</v>
      </c>
      <c r="G8" s="19">
        <f>SUM(G9:G13)</f>
        <v>510</v>
      </c>
      <c r="H8" s="19">
        <f>SUM(H9:H13)</f>
        <v>5</v>
      </c>
      <c r="I8" s="19">
        <f>SUM(I9:I13)</f>
        <v>161</v>
      </c>
      <c r="J8" s="19">
        <f>SUM(K8:M8)</f>
        <v>7104</v>
      </c>
      <c r="K8" s="19">
        <f>SUM(K9:K13)</f>
        <v>61</v>
      </c>
      <c r="L8" s="19">
        <f>SUM(L9:L13)</f>
        <v>6938</v>
      </c>
      <c r="M8" s="20">
        <f>SUM(M9:M13)</f>
        <v>105</v>
      </c>
      <c r="N8" s="21">
        <f>SUM(N9:N13)</f>
        <v>142</v>
      </c>
    </row>
    <row r="9" spans="2:14" ht="15" customHeight="1">
      <c r="B9" s="22" t="s">
        <v>43</v>
      </c>
      <c r="C9" s="23">
        <f t="shared" ref="C9:C61" si="0">D9+J9+N9</f>
        <v>6054</v>
      </c>
      <c r="D9" s="23">
        <f t="shared" ref="D9:D61" si="1">SUM(E9:I9)</f>
        <v>1108</v>
      </c>
      <c r="E9" s="23">
        <v>577</v>
      </c>
      <c r="F9" s="23">
        <v>37</v>
      </c>
      <c r="G9" s="23">
        <v>373</v>
      </c>
      <c r="H9" s="23">
        <v>4</v>
      </c>
      <c r="I9" s="23">
        <v>117</v>
      </c>
      <c r="J9" s="23">
        <f t="shared" ref="J9:J61" si="2">SUM(K9:M9)</f>
        <v>4846</v>
      </c>
      <c r="K9" s="23">
        <v>44</v>
      </c>
      <c r="L9" s="23">
        <v>4725</v>
      </c>
      <c r="M9" s="24">
        <v>77</v>
      </c>
      <c r="N9" s="25">
        <v>100</v>
      </c>
    </row>
    <row r="10" spans="2:14" ht="15" customHeight="1">
      <c r="B10" s="22" t="s">
        <v>44</v>
      </c>
      <c r="C10" s="23">
        <f t="shared" si="0"/>
        <v>411</v>
      </c>
      <c r="D10" s="23">
        <f t="shared" si="1"/>
        <v>72</v>
      </c>
      <c r="E10" s="23">
        <v>52</v>
      </c>
      <c r="F10" s="23">
        <v>0</v>
      </c>
      <c r="G10" s="23">
        <v>18</v>
      </c>
      <c r="H10" s="23">
        <v>0</v>
      </c>
      <c r="I10" s="23">
        <v>2</v>
      </c>
      <c r="J10" s="23">
        <f t="shared" si="2"/>
        <v>338</v>
      </c>
      <c r="K10" s="23">
        <v>2</v>
      </c>
      <c r="L10" s="23">
        <v>331</v>
      </c>
      <c r="M10" s="24">
        <v>5</v>
      </c>
      <c r="N10" s="25">
        <v>1</v>
      </c>
    </row>
    <row r="11" spans="2:14" ht="15" customHeight="1">
      <c r="B11" s="22" t="s">
        <v>45</v>
      </c>
      <c r="C11" s="23">
        <f t="shared" si="0"/>
        <v>758</v>
      </c>
      <c r="D11" s="23">
        <f t="shared" si="1"/>
        <v>129</v>
      </c>
      <c r="E11" s="23">
        <v>74</v>
      </c>
      <c r="F11" s="23">
        <v>1</v>
      </c>
      <c r="G11" s="23">
        <v>36</v>
      </c>
      <c r="H11" s="23">
        <v>0</v>
      </c>
      <c r="I11" s="23">
        <v>18</v>
      </c>
      <c r="J11" s="23">
        <f t="shared" si="2"/>
        <v>615</v>
      </c>
      <c r="K11" s="23">
        <v>5</v>
      </c>
      <c r="L11" s="23">
        <v>603</v>
      </c>
      <c r="M11" s="24">
        <v>7</v>
      </c>
      <c r="N11" s="25">
        <v>14</v>
      </c>
    </row>
    <row r="12" spans="2:14" ht="15" customHeight="1">
      <c r="B12" s="22" t="s">
        <v>46</v>
      </c>
      <c r="C12" s="23">
        <f t="shared" si="0"/>
        <v>608</v>
      </c>
      <c r="D12" s="23">
        <f t="shared" si="1"/>
        <v>101</v>
      </c>
      <c r="E12" s="23">
        <v>63</v>
      </c>
      <c r="F12" s="23">
        <v>1</v>
      </c>
      <c r="G12" s="23">
        <v>30</v>
      </c>
      <c r="H12" s="23">
        <v>1</v>
      </c>
      <c r="I12" s="23">
        <v>6</v>
      </c>
      <c r="J12" s="23">
        <f t="shared" si="2"/>
        <v>496</v>
      </c>
      <c r="K12" s="23">
        <v>2</v>
      </c>
      <c r="L12" s="23">
        <v>485</v>
      </c>
      <c r="M12" s="24">
        <v>9</v>
      </c>
      <c r="N12" s="25">
        <v>11</v>
      </c>
    </row>
    <row r="13" spans="2:14" ht="15" customHeight="1">
      <c r="B13" s="26" t="s">
        <v>47</v>
      </c>
      <c r="C13" s="27">
        <f t="shared" si="0"/>
        <v>1014</v>
      </c>
      <c r="D13" s="27">
        <f t="shared" si="1"/>
        <v>189</v>
      </c>
      <c r="E13" s="27">
        <v>117</v>
      </c>
      <c r="F13" s="27">
        <v>1</v>
      </c>
      <c r="G13" s="27">
        <v>53</v>
      </c>
      <c r="H13" s="27">
        <v>0</v>
      </c>
      <c r="I13" s="27">
        <v>18</v>
      </c>
      <c r="J13" s="27">
        <f t="shared" si="2"/>
        <v>809</v>
      </c>
      <c r="K13" s="27">
        <v>8</v>
      </c>
      <c r="L13" s="27">
        <v>794</v>
      </c>
      <c r="M13" s="28">
        <v>7</v>
      </c>
      <c r="N13" s="29">
        <v>16</v>
      </c>
    </row>
    <row r="14" spans="2:14" ht="15" customHeight="1">
      <c r="B14" s="18" t="s">
        <v>48</v>
      </c>
      <c r="C14" s="19">
        <f t="shared" si="0"/>
        <v>8926</v>
      </c>
      <c r="D14" s="19">
        <f t="shared" si="1"/>
        <v>6988</v>
      </c>
      <c r="E14" s="19">
        <f t="shared" ref="E14:M14" si="3">SUM(E15:E19)</f>
        <v>5739</v>
      </c>
      <c r="F14" s="19">
        <f t="shared" si="3"/>
        <v>167</v>
      </c>
      <c r="G14" s="19">
        <f t="shared" si="3"/>
        <v>545</v>
      </c>
      <c r="H14" s="19">
        <f t="shared" si="3"/>
        <v>41</v>
      </c>
      <c r="I14" s="19">
        <f t="shared" si="3"/>
        <v>496</v>
      </c>
      <c r="J14" s="19">
        <f t="shared" si="2"/>
        <v>1737</v>
      </c>
      <c r="K14" s="19">
        <f t="shared" si="3"/>
        <v>409</v>
      </c>
      <c r="L14" s="19">
        <f t="shared" si="3"/>
        <v>1220</v>
      </c>
      <c r="M14" s="20">
        <f t="shared" si="3"/>
        <v>108</v>
      </c>
      <c r="N14" s="21">
        <f>SUM(N15:N19)</f>
        <v>201</v>
      </c>
    </row>
    <row r="15" spans="2:14" ht="15" customHeight="1">
      <c r="B15" s="22" t="s">
        <v>43</v>
      </c>
      <c r="C15" s="23">
        <f t="shared" si="0"/>
        <v>6084</v>
      </c>
      <c r="D15" s="23">
        <f t="shared" si="1"/>
        <v>4731</v>
      </c>
      <c r="E15" s="23">
        <v>3895</v>
      </c>
      <c r="F15" s="23">
        <v>119</v>
      </c>
      <c r="G15" s="23">
        <v>361</v>
      </c>
      <c r="H15" s="23">
        <v>31</v>
      </c>
      <c r="I15" s="23">
        <v>325</v>
      </c>
      <c r="J15" s="23">
        <f t="shared" si="2"/>
        <v>1213</v>
      </c>
      <c r="K15" s="23">
        <v>307</v>
      </c>
      <c r="L15" s="23">
        <v>825</v>
      </c>
      <c r="M15" s="24">
        <v>81</v>
      </c>
      <c r="N15" s="25">
        <v>140</v>
      </c>
    </row>
    <row r="16" spans="2:14" ht="15" customHeight="1">
      <c r="B16" s="22" t="s">
        <v>44</v>
      </c>
      <c r="C16" s="23">
        <f t="shared" si="0"/>
        <v>344</v>
      </c>
      <c r="D16" s="23">
        <f t="shared" si="1"/>
        <v>286</v>
      </c>
      <c r="E16" s="23">
        <v>220</v>
      </c>
      <c r="F16" s="23">
        <v>5</v>
      </c>
      <c r="G16" s="23">
        <v>32</v>
      </c>
      <c r="H16" s="23">
        <v>1</v>
      </c>
      <c r="I16" s="23">
        <v>28</v>
      </c>
      <c r="J16" s="23">
        <f t="shared" si="2"/>
        <v>55</v>
      </c>
      <c r="K16" s="23">
        <v>6</v>
      </c>
      <c r="L16" s="23">
        <v>44</v>
      </c>
      <c r="M16" s="24">
        <v>5</v>
      </c>
      <c r="N16" s="25">
        <v>3</v>
      </c>
    </row>
    <row r="17" spans="2:14" ht="15" customHeight="1">
      <c r="B17" s="22" t="s">
        <v>45</v>
      </c>
      <c r="C17" s="23">
        <f t="shared" si="0"/>
        <v>788</v>
      </c>
      <c r="D17" s="23">
        <f t="shared" si="1"/>
        <v>640</v>
      </c>
      <c r="E17" s="23">
        <v>553</v>
      </c>
      <c r="F17" s="23">
        <v>11</v>
      </c>
      <c r="G17" s="23">
        <v>33</v>
      </c>
      <c r="H17" s="23">
        <v>2</v>
      </c>
      <c r="I17" s="23">
        <v>41</v>
      </c>
      <c r="J17" s="23">
        <f t="shared" si="2"/>
        <v>133</v>
      </c>
      <c r="K17" s="23">
        <v>37</v>
      </c>
      <c r="L17" s="23">
        <v>88</v>
      </c>
      <c r="M17" s="24">
        <v>8</v>
      </c>
      <c r="N17" s="25">
        <v>15</v>
      </c>
    </row>
    <row r="18" spans="2:14" ht="15" customHeight="1">
      <c r="B18" s="22" t="s">
        <v>46</v>
      </c>
      <c r="C18" s="23">
        <f t="shared" si="0"/>
        <v>671</v>
      </c>
      <c r="D18" s="23">
        <f t="shared" si="1"/>
        <v>524</v>
      </c>
      <c r="E18" s="23">
        <v>419</v>
      </c>
      <c r="F18" s="23">
        <v>11</v>
      </c>
      <c r="G18" s="23">
        <v>46</v>
      </c>
      <c r="H18" s="23">
        <v>3</v>
      </c>
      <c r="I18" s="23">
        <v>45</v>
      </c>
      <c r="J18" s="23">
        <f t="shared" si="2"/>
        <v>130</v>
      </c>
      <c r="K18" s="23">
        <v>19</v>
      </c>
      <c r="L18" s="23">
        <v>106</v>
      </c>
      <c r="M18" s="24">
        <v>5</v>
      </c>
      <c r="N18" s="25">
        <v>17</v>
      </c>
    </row>
    <row r="19" spans="2:14" ht="15" customHeight="1">
      <c r="B19" s="26" t="s">
        <v>47</v>
      </c>
      <c r="C19" s="27">
        <f t="shared" si="0"/>
        <v>1039</v>
      </c>
      <c r="D19" s="27">
        <f t="shared" si="1"/>
        <v>807</v>
      </c>
      <c r="E19" s="27">
        <v>652</v>
      </c>
      <c r="F19" s="27">
        <v>21</v>
      </c>
      <c r="G19" s="27">
        <v>73</v>
      </c>
      <c r="H19" s="27">
        <v>4</v>
      </c>
      <c r="I19" s="27">
        <v>57</v>
      </c>
      <c r="J19" s="27">
        <f t="shared" si="2"/>
        <v>206</v>
      </c>
      <c r="K19" s="27">
        <v>40</v>
      </c>
      <c r="L19" s="27">
        <v>157</v>
      </c>
      <c r="M19" s="28">
        <v>9</v>
      </c>
      <c r="N19" s="29">
        <v>26</v>
      </c>
    </row>
    <row r="20" spans="2:14" ht="15" customHeight="1">
      <c r="B20" s="18" t="s">
        <v>49</v>
      </c>
      <c r="C20" s="19">
        <f t="shared" si="0"/>
        <v>10617</v>
      </c>
      <c r="D20" s="19">
        <f t="shared" si="1"/>
        <v>9152</v>
      </c>
      <c r="E20" s="19">
        <f t="shared" ref="E20:M20" si="4">SUM(E21:E25)</f>
        <v>7888</v>
      </c>
      <c r="F20" s="19">
        <f t="shared" si="4"/>
        <v>511</v>
      </c>
      <c r="G20" s="19">
        <f t="shared" si="4"/>
        <v>40</v>
      </c>
      <c r="H20" s="19">
        <f t="shared" si="4"/>
        <v>136</v>
      </c>
      <c r="I20" s="19">
        <f t="shared" si="4"/>
        <v>577</v>
      </c>
      <c r="J20" s="19">
        <f t="shared" si="2"/>
        <v>1210</v>
      </c>
      <c r="K20" s="19">
        <f t="shared" si="4"/>
        <v>1031</v>
      </c>
      <c r="L20" s="19">
        <f t="shared" si="4"/>
        <v>69</v>
      </c>
      <c r="M20" s="20">
        <f t="shared" si="4"/>
        <v>110</v>
      </c>
      <c r="N20" s="21">
        <f>SUM(N21:N25)</f>
        <v>255</v>
      </c>
    </row>
    <row r="21" spans="2:14" ht="15" customHeight="1">
      <c r="B21" s="22" t="s">
        <v>43</v>
      </c>
      <c r="C21" s="23">
        <f t="shared" si="0"/>
        <v>7448</v>
      </c>
      <c r="D21" s="23">
        <f t="shared" si="1"/>
        <v>6374</v>
      </c>
      <c r="E21" s="23">
        <v>5492</v>
      </c>
      <c r="F21" s="23">
        <v>377</v>
      </c>
      <c r="G21" s="23">
        <v>28</v>
      </c>
      <c r="H21" s="23">
        <v>100</v>
      </c>
      <c r="I21" s="23">
        <v>377</v>
      </c>
      <c r="J21" s="23">
        <f t="shared" si="2"/>
        <v>880</v>
      </c>
      <c r="K21" s="23">
        <v>755</v>
      </c>
      <c r="L21" s="23">
        <v>48</v>
      </c>
      <c r="M21" s="24">
        <v>77</v>
      </c>
      <c r="N21" s="25">
        <v>194</v>
      </c>
    </row>
    <row r="22" spans="2:14" ht="15" customHeight="1">
      <c r="B22" s="22" t="s">
        <v>44</v>
      </c>
      <c r="C22" s="23">
        <f t="shared" si="0"/>
        <v>369</v>
      </c>
      <c r="D22" s="23">
        <f t="shared" si="1"/>
        <v>324</v>
      </c>
      <c r="E22" s="23">
        <v>276</v>
      </c>
      <c r="F22" s="23">
        <v>22</v>
      </c>
      <c r="G22" s="23">
        <v>2</v>
      </c>
      <c r="H22" s="23">
        <v>4</v>
      </c>
      <c r="I22" s="23">
        <v>20</v>
      </c>
      <c r="J22" s="23">
        <f t="shared" si="2"/>
        <v>38</v>
      </c>
      <c r="K22" s="23">
        <v>32</v>
      </c>
      <c r="L22" s="23">
        <v>2</v>
      </c>
      <c r="M22" s="24">
        <v>4</v>
      </c>
      <c r="N22" s="25">
        <v>7</v>
      </c>
    </row>
    <row r="23" spans="2:14" ht="15" customHeight="1">
      <c r="B23" s="22" t="s">
        <v>45</v>
      </c>
      <c r="C23" s="23">
        <f t="shared" si="0"/>
        <v>928</v>
      </c>
      <c r="D23" s="23">
        <f t="shared" si="1"/>
        <v>818</v>
      </c>
      <c r="E23" s="23">
        <v>709</v>
      </c>
      <c r="F23" s="23">
        <v>32</v>
      </c>
      <c r="G23" s="23">
        <v>2</v>
      </c>
      <c r="H23" s="23">
        <v>12</v>
      </c>
      <c r="I23" s="23">
        <v>63</v>
      </c>
      <c r="J23" s="23">
        <f t="shared" si="2"/>
        <v>96</v>
      </c>
      <c r="K23" s="23">
        <v>79</v>
      </c>
      <c r="L23" s="23">
        <v>6</v>
      </c>
      <c r="M23" s="24">
        <v>11</v>
      </c>
      <c r="N23" s="25">
        <v>14</v>
      </c>
    </row>
    <row r="24" spans="2:14" ht="15" customHeight="1">
      <c r="B24" s="22" t="s">
        <v>46</v>
      </c>
      <c r="C24" s="23">
        <f t="shared" si="0"/>
        <v>730</v>
      </c>
      <c r="D24" s="23">
        <f t="shared" si="1"/>
        <v>644</v>
      </c>
      <c r="E24" s="23">
        <v>554</v>
      </c>
      <c r="F24" s="23">
        <v>33</v>
      </c>
      <c r="G24" s="23">
        <v>0</v>
      </c>
      <c r="H24" s="23">
        <v>10</v>
      </c>
      <c r="I24" s="23">
        <v>47</v>
      </c>
      <c r="J24" s="23">
        <f t="shared" si="2"/>
        <v>68</v>
      </c>
      <c r="K24" s="23">
        <v>60</v>
      </c>
      <c r="L24" s="23">
        <v>3</v>
      </c>
      <c r="M24" s="24">
        <v>5</v>
      </c>
      <c r="N24" s="25">
        <v>18</v>
      </c>
    </row>
    <row r="25" spans="2:14" ht="15" customHeight="1">
      <c r="B25" s="26" t="s">
        <v>47</v>
      </c>
      <c r="C25" s="27">
        <f t="shared" si="0"/>
        <v>1142</v>
      </c>
      <c r="D25" s="27">
        <f t="shared" si="1"/>
        <v>992</v>
      </c>
      <c r="E25" s="27">
        <v>857</v>
      </c>
      <c r="F25" s="27">
        <v>47</v>
      </c>
      <c r="G25" s="27">
        <v>8</v>
      </c>
      <c r="H25" s="27">
        <v>10</v>
      </c>
      <c r="I25" s="27">
        <v>70</v>
      </c>
      <c r="J25" s="27">
        <f t="shared" si="2"/>
        <v>128</v>
      </c>
      <c r="K25" s="27">
        <v>105</v>
      </c>
      <c r="L25" s="27">
        <v>10</v>
      </c>
      <c r="M25" s="28">
        <v>13</v>
      </c>
      <c r="N25" s="29">
        <v>22</v>
      </c>
    </row>
    <row r="26" spans="2:14" ht="15" customHeight="1">
      <c r="B26" s="18" t="s">
        <v>50</v>
      </c>
      <c r="C26" s="19">
        <f t="shared" si="0"/>
        <v>12155</v>
      </c>
      <c r="D26" s="19">
        <f t="shared" si="1"/>
        <v>9882</v>
      </c>
      <c r="E26" s="19">
        <f t="shared" ref="E26:M26" si="5">SUM(E27:E31)</f>
        <v>8145</v>
      </c>
      <c r="F26" s="19">
        <f t="shared" si="5"/>
        <v>1007</v>
      </c>
      <c r="G26" s="19">
        <f t="shared" si="5"/>
        <v>11</v>
      </c>
      <c r="H26" s="19">
        <f t="shared" si="5"/>
        <v>196</v>
      </c>
      <c r="I26" s="19">
        <f t="shared" si="5"/>
        <v>523</v>
      </c>
      <c r="J26" s="19">
        <f t="shared" si="2"/>
        <v>1995</v>
      </c>
      <c r="K26" s="19">
        <f t="shared" si="5"/>
        <v>1833</v>
      </c>
      <c r="L26" s="19">
        <f t="shared" si="5"/>
        <v>31</v>
      </c>
      <c r="M26" s="20">
        <f t="shared" si="5"/>
        <v>131</v>
      </c>
      <c r="N26" s="21">
        <f>SUM(N27:N31)</f>
        <v>278</v>
      </c>
    </row>
    <row r="27" spans="2:14" ht="15" customHeight="1">
      <c r="B27" s="22" t="s">
        <v>43</v>
      </c>
      <c r="C27" s="23">
        <f t="shared" si="0"/>
        <v>8377</v>
      </c>
      <c r="D27" s="23">
        <f t="shared" si="1"/>
        <v>6773</v>
      </c>
      <c r="E27" s="23">
        <v>5603</v>
      </c>
      <c r="F27" s="23">
        <v>686</v>
      </c>
      <c r="G27" s="23">
        <v>4</v>
      </c>
      <c r="H27" s="23">
        <v>133</v>
      </c>
      <c r="I27" s="23">
        <v>347</v>
      </c>
      <c r="J27" s="23">
        <f t="shared" si="2"/>
        <v>1388</v>
      </c>
      <c r="K27" s="23">
        <v>1289</v>
      </c>
      <c r="L27" s="23">
        <v>19</v>
      </c>
      <c r="M27" s="24">
        <v>80</v>
      </c>
      <c r="N27" s="25">
        <v>216</v>
      </c>
    </row>
    <row r="28" spans="2:14" ht="15" customHeight="1">
      <c r="B28" s="22" t="s">
        <v>44</v>
      </c>
      <c r="C28" s="23">
        <f t="shared" si="0"/>
        <v>568</v>
      </c>
      <c r="D28" s="23">
        <f t="shared" si="1"/>
        <v>460</v>
      </c>
      <c r="E28" s="23">
        <v>373</v>
      </c>
      <c r="F28" s="23">
        <v>52</v>
      </c>
      <c r="G28" s="23">
        <v>0</v>
      </c>
      <c r="H28" s="23">
        <v>9</v>
      </c>
      <c r="I28" s="23">
        <v>26</v>
      </c>
      <c r="J28" s="23">
        <f t="shared" si="2"/>
        <v>99</v>
      </c>
      <c r="K28" s="23">
        <v>91</v>
      </c>
      <c r="L28" s="23">
        <v>1</v>
      </c>
      <c r="M28" s="24">
        <v>7</v>
      </c>
      <c r="N28" s="25">
        <v>9</v>
      </c>
    </row>
    <row r="29" spans="2:14" ht="15" customHeight="1">
      <c r="B29" s="22" t="s">
        <v>45</v>
      </c>
      <c r="C29" s="23">
        <f t="shared" si="0"/>
        <v>1071</v>
      </c>
      <c r="D29" s="23">
        <f t="shared" si="1"/>
        <v>880</v>
      </c>
      <c r="E29" s="23">
        <v>727</v>
      </c>
      <c r="F29" s="23">
        <v>89</v>
      </c>
      <c r="G29" s="23">
        <v>1</v>
      </c>
      <c r="H29" s="23">
        <v>14</v>
      </c>
      <c r="I29" s="23">
        <v>49</v>
      </c>
      <c r="J29" s="23">
        <f t="shared" si="2"/>
        <v>176</v>
      </c>
      <c r="K29" s="23">
        <v>152</v>
      </c>
      <c r="L29" s="23">
        <v>2</v>
      </c>
      <c r="M29" s="24">
        <v>22</v>
      </c>
      <c r="N29" s="25">
        <v>15</v>
      </c>
    </row>
    <row r="30" spans="2:14" ht="15" customHeight="1">
      <c r="B30" s="22" t="s">
        <v>46</v>
      </c>
      <c r="C30" s="23">
        <f t="shared" si="0"/>
        <v>809</v>
      </c>
      <c r="D30" s="23">
        <f t="shared" si="1"/>
        <v>668</v>
      </c>
      <c r="E30" s="23">
        <v>537</v>
      </c>
      <c r="F30" s="23">
        <v>79</v>
      </c>
      <c r="G30" s="23">
        <v>1</v>
      </c>
      <c r="H30" s="23">
        <v>16</v>
      </c>
      <c r="I30" s="23">
        <v>35</v>
      </c>
      <c r="J30" s="23">
        <f t="shared" si="2"/>
        <v>127</v>
      </c>
      <c r="K30" s="23">
        <v>113</v>
      </c>
      <c r="L30" s="23">
        <v>5</v>
      </c>
      <c r="M30" s="24">
        <v>9</v>
      </c>
      <c r="N30" s="25">
        <v>14</v>
      </c>
    </row>
    <row r="31" spans="2:14" ht="15" customHeight="1">
      <c r="B31" s="26" t="s">
        <v>47</v>
      </c>
      <c r="C31" s="27">
        <f t="shared" si="0"/>
        <v>1330</v>
      </c>
      <c r="D31" s="27">
        <f t="shared" si="1"/>
        <v>1101</v>
      </c>
      <c r="E31" s="27">
        <v>905</v>
      </c>
      <c r="F31" s="27">
        <v>101</v>
      </c>
      <c r="G31" s="27">
        <v>5</v>
      </c>
      <c r="H31" s="27">
        <v>24</v>
      </c>
      <c r="I31" s="27">
        <v>66</v>
      </c>
      <c r="J31" s="27">
        <f t="shared" si="2"/>
        <v>205</v>
      </c>
      <c r="K31" s="27">
        <v>188</v>
      </c>
      <c r="L31" s="27">
        <v>4</v>
      </c>
      <c r="M31" s="28">
        <v>13</v>
      </c>
      <c r="N31" s="29">
        <v>24</v>
      </c>
    </row>
    <row r="32" spans="2:14" ht="15" customHeight="1">
      <c r="B32" s="18" t="s">
        <v>51</v>
      </c>
      <c r="C32" s="19">
        <f t="shared" si="0"/>
        <v>15056</v>
      </c>
      <c r="D32" s="19">
        <f t="shared" si="1"/>
        <v>12529</v>
      </c>
      <c r="E32" s="19">
        <f t="shared" ref="E32:M32" si="6">SUM(E33:E37)</f>
        <v>10012</v>
      </c>
      <c r="F32" s="19">
        <f t="shared" si="6"/>
        <v>1800</v>
      </c>
      <c r="G32" s="19">
        <f t="shared" si="6"/>
        <v>15</v>
      </c>
      <c r="H32" s="19">
        <f t="shared" si="6"/>
        <v>183</v>
      </c>
      <c r="I32" s="19">
        <f t="shared" si="6"/>
        <v>519</v>
      </c>
      <c r="J32" s="19">
        <f t="shared" si="2"/>
        <v>2219</v>
      </c>
      <c r="K32" s="19">
        <f t="shared" si="6"/>
        <v>2046</v>
      </c>
      <c r="L32" s="19">
        <f t="shared" si="6"/>
        <v>18</v>
      </c>
      <c r="M32" s="20">
        <f t="shared" si="6"/>
        <v>155</v>
      </c>
      <c r="N32" s="21">
        <f>SUM(N33:N37)</f>
        <v>308</v>
      </c>
    </row>
    <row r="33" spans="2:14" ht="15" customHeight="1">
      <c r="B33" s="22" t="s">
        <v>43</v>
      </c>
      <c r="C33" s="23">
        <f t="shared" si="0"/>
        <v>10369</v>
      </c>
      <c r="D33" s="23">
        <f t="shared" si="1"/>
        <v>8557</v>
      </c>
      <c r="E33" s="23">
        <v>6893</v>
      </c>
      <c r="F33" s="23">
        <v>1153</v>
      </c>
      <c r="G33" s="23">
        <v>12</v>
      </c>
      <c r="H33" s="23">
        <v>141</v>
      </c>
      <c r="I33" s="23">
        <v>358</v>
      </c>
      <c r="J33" s="23">
        <f t="shared" si="2"/>
        <v>1592</v>
      </c>
      <c r="K33" s="23">
        <v>1486</v>
      </c>
      <c r="L33" s="23">
        <v>14</v>
      </c>
      <c r="M33" s="24">
        <v>92</v>
      </c>
      <c r="N33" s="25">
        <v>220</v>
      </c>
    </row>
    <row r="34" spans="2:14" ht="15" customHeight="1">
      <c r="B34" s="22" t="s">
        <v>44</v>
      </c>
      <c r="C34" s="23">
        <f t="shared" si="0"/>
        <v>770</v>
      </c>
      <c r="D34" s="23">
        <f t="shared" si="1"/>
        <v>638</v>
      </c>
      <c r="E34" s="23">
        <v>493</v>
      </c>
      <c r="F34" s="23">
        <v>111</v>
      </c>
      <c r="G34" s="23">
        <v>1</v>
      </c>
      <c r="H34" s="23">
        <v>4</v>
      </c>
      <c r="I34" s="23">
        <v>29</v>
      </c>
      <c r="J34" s="23">
        <f t="shared" si="2"/>
        <v>124</v>
      </c>
      <c r="K34" s="23">
        <v>116</v>
      </c>
      <c r="L34" s="23">
        <v>0</v>
      </c>
      <c r="M34" s="24">
        <v>8</v>
      </c>
      <c r="N34" s="25">
        <v>8</v>
      </c>
    </row>
    <row r="35" spans="2:14" ht="15" customHeight="1">
      <c r="B35" s="22" t="s">
        <v>45</v>
      </c>
      <c r="C35" s="23">
        <f t="shared" si="0"/>
        <v>1299</v>
      </c>
      <c r="D35" s="23">
        <f t="shared" si="1"/>
        <v>1082</v>
      </c>
      <c r="E35" s="23">
        <v>854</v>
      </c>
      <c r="F35" s="23">
        <v>166</v>
      </c>
      <c r="G35" s="23">
        <v>1</v>
      </c>
      <c r="H35" s="23">
        <v>17</v>
      </c>
      <c r="I35" s="23">
        <v>44</v>
      </c>
      <c r="J35" s="23">
        <f t="shared" si="2"/>
        <v>191</v>
      </c>
      <c r="K35" s="23">
        <v>157</v>
      </c>
      <c r="L35" s="23">
        <v>1</v>
      </c>
      <c r="M35" s="24">
        <v>33</v>
      </c>
      <c r="N35" s="25">
        <v>26</v>
      </c>
    </row>
    <row r="36" spans="2:14" ht="15" customHeight="1">
      <c r="B36" s="22" t="s">
        <v>46</v>
      </c>
      <c r="C36" s="23">
        <f t="shared" si="0"/>
        <v>989</v>
      </c>
      <c r="D36" s="23">
        <f t="shared" si="1"/>
        <v>854</v>
      </c>
      <c r="E36" s="23">
        <v>666</v>
      </c>
      <c r="F36" s="23">
        <v>149</v>
      </c>
      <c r="G36" s="23">
        <v>0</v>
      </c>
      <c r="H36" s="23">
        <v>8</v>
      </c>
      <c r="I36" s="23">
        <v>31</v>
      </c>
      <c r="J36" s="23">
        <f t="shared" si="2"/>
        <v>107</v>
      </c>
      <c r="K36" s="23">
        <v>99</v>
      </c>
      <c r="L36" s="23">
        <v>1</v>
      </c>
      <c r="M36" s="24">
        <v>7</v>
      </c>
      <c r="N36" s="25">
        <v>28</v>
      </c>
    </row>
    <row r="37" spans="2:14" ht="15" customHeight="1">
      <c r="B37" s="26" t="s">
        <v>47</v>
      </c>
      <c r="C37" s="27">
        <f t="shared" si="0"/>
        <v>1629</v>
      </c>
      <c r="D37" s="27">
        <f t="shared" si="1"/>
        <v>1398</v>
      </c>
      <c r="E37" s="27">
        <v>1106</v>
      </c>
      <c r="F37" s="27">
        <v>221</v>
      </c>
      <c r="G37" s="27">
        <v>1</v>
      </c>
      <c r="H37" s="27">
        <v>13</v>
      </c>
      <c r="I37" s="27">
        <v>57</v>
      </c>
      <c r="J37" s="27">
        <f t="shared" si="2"/>
        <v>205</v>
      </c>
      <c r="K37" s="27">
        <v>188</v>
      </c>
      <c r="L37" s="27">
        <v>2</v>
      </c>
      <c r="M37" s="28">
        <v>15</v>
      </c>
      <c r="N37" s="29">
        <v>26</v>
      </c>
    </row>
    <row r="38" spans="2:14" ht="15" customHeight="1">
      <c r="B38" s="18" t="s">
        <v>52</v>
      </c>
      <c r="C38" s="19">
        <f t="shared" si="0"/>
        <v>12466</v>
      </c>
      <c r="D38" s="19">
        <f t="shared" si="1"/>
        <v>10730</v>
      </c>
      <c r="E38" s="19">
        <f t="shared" ref="E38:M38" si="7">SUM(E39:E43)</f>
        <v>8543</v>
      </c>
      <c r="F38" s="19">
        <f t="shared" si="7"/>
        <v>1682</v>
      </c>
      <c r="G38" s="19">
        <f t="shared" si="7"/>
        <v>6</v>
      </c>
      <c r="H38" s="19">
        <f t="shared" si="7"/>
        <v>63</v>
      </c>
      <c r="I38" s="19">
        <f t="shared" si="7"/>
        <v>436</v>
      </c>
      <c r="J38" s="19">
        <f t="shared" si="2"/>
        <v>1492</v>
      </c>
      <c r="K38" s="19">
        <f t="shared" si="7"/>
        <v>1327</v>
      </c>
      <c r="L38" s="19">
        <f t="shared" si="7"/>
        <v>7</v>
      </c>
      <c r="M38" s="20">
        <f t="shared" si="7"/>
        <v>158</v>
      </c>
      <c r="N38" s="21">
        <f>SUM(N39:N43)</f>
        <v>244</v>
      </c>
    </row>
    <row r="39" spans="2:14" ht="15" customHeight="1">
      <c r="B39" s="22" t="s">
        <v>43</v>
      </c>
      <c r="C39" s="23">
        <f t="shared" si="0"/>
        <v>8543</v>
      </c>
      <c r="D39" s="23">
        <f t="shared" si="1"/>
        <v>7313</v>
      </c>
      <c r="E39" s="23">
        <v>5850</v>
      </c>
      <c r="F39" s="23">
        <v>1105</v>
      </c>
      <c r="G39" s="23">
        <v>5</v>
      </c>
      <c r="H39" s="23">
        <v>47</v>
      </c>
      <c r="I39" s="23">
        <v>306</v>
      </c>
      <c r="J39" s="23">
        <f t="shared" si="2"/>
        <v>1056</v>
      </c>
      <c r="K39" s="23">
        <v>953</v>
      </c>
      <c r="L39" s="23">
        <v>6</v>
      </c>
      <c r="M39" s="24">
        <v>97</v>
      </c>
      <c r="N39" s="25">
        <v>174</v>
      </c>
    </row>
    <row r="40" spans="2:14" ht="15" customHeight="1">
      <c r="B40" s="22" t="s">
        <v>44</v>
      </c>
      <c r="C40" s="23">
        <f t="shared" si="0"/>
        <v>623</v>
      </c>
      <c r="D40" s="23">
        <f t="shared" si="1"/>
        <v>544</v>
      </c>
      <c r="E40" s="23">
        <v>414</v>
      </c>
      <c r="F40" s="23">
        <v>109</v>
      </c>
      <c r="G40" s="23">
        <v>0</v>
      </c>
      <c r="H40" s="23">
        <v>1</v>
      </c>
      <c r="I40" s="23">
        <v>20</v>
      </c>
      <c r="J40" s="23">
        <f t="shared" si="2"/>
        <v>72</v>
      </c>
      <c r="K40" s="23">
        <v>65</v>
      </c>
      <c r="L40" s="23">
        <v>0</v>
      </c>
      <c r="M40" s="24">
        <v>7</v>
      </c>
      <c r="N40" s="25">
        <v>7</v>
      </c>
    </row>
    <row r="41" spans="2:14" ht="15" customHeight="1">
      <c r="B41" s="22" t="s">
        <v>45</v>
      </c>
      <c r="C41" s="23">
        <f t="shared" si="0"/>
        <v>1052</v>
      </c>
      <c r="D41" s="23">
        <f t="shared" si="1"/>
        <v>905</v>
      </c>
      <c r="E41" s="23">
        <v>725</v>
      </c>
      <c r="F41" s="23">
        <v>147</v>
      </c>
      <c r="G41" s="23">
        <v>0</v>
      </c>
      <c r="H41" s="23">
        <v>4</v>
      </c>
      <c r="I41" s="23">
        <v>29</v>
      </c>
      <c r="J41" s="23">
        <f t="shared" si="2"/>
        <v>129</v>
      </c>
      <c r="K41" s="23">
        <v>100</v>
      </c>
      <c r="L41" s="23">
        <v>1</v>
      </c>
      <c r="M41" s="24">
        <v>28</v>
      </c>
      <c r="N41" s="25">
        <v>18</v>
      </c>
    </row>
    <row r="42" spans="2:14" ht="15" customHeight="1">
      <c r="B42" s="22" t="s">
        <v>46</v>
      </c>
      <c r="C42" s="23">
        <f t="shared" si="0"/>
        <v>805</v>
      </c>
      <c r="D42" s="23">
        <f t="shared" si="1"/>
        <v>709</v>
      </c>
      <c r="E42" s="23">
        <v>557</v>
      </c>
      <c r="F42" s="23">
        <v>115</v>
      </c>
      <c r="G42" s="23">
        <v>1</v>
      </c>
      <c r="H42" s="23">
        <v>6</v>
      </c>
      <c r="I42" s="23">
        <v>30</v>
      </c>
      <c r="J42" s="23">
        <f t="shared" si="2"/>
        <v>81</v>
      </c>
      <c r="K42" s="23">
        <v>71</v>
      </c>
      <c r="L42" s="23">
        <v>0</v>
      </c>
      <c r="M42" s="24">
        <v>10</v>
      </c>
      <c r="N42" s="25">
        <v>15</v>
      </c>
    </row>
    <row r="43" spans="2:14" ht="15" customHeight="1">
      <c r="B43" s="26" t="s">
        <v>47</v>
      </c>
      <c r="C43" s="27">
        <f t="shared" si="0"/>
        <v>1443</v>
      </c>
      <c r="D43" s="27">
        <f t="shared" si="1"/>
        <v>1259</v>
      </c>
      <c r="E43" s="27">
        <v>997</v>
      </c>
      <c r="F43" s="27">
        <v>206</v>
      </c>
      <c r="G43" s="27">
        <v>0</v>
      </c>
      <c r="H43" s="27">
        <v>5</v>
      </c>
      <c r="I43" s="27">
        <v>51</v>
      </c>
      <c r="J43" s="27">
        <f t="shared" si="2"/>
        <v>154</v>
      </c>
      <c r="K43" s="27">
        <v>138</v>
      </c>
      <c r="L43" s="27">
        <v>0</v>
      </c>
      <c r="M43" s="28">
        <v>16</v>
      </c>
      <c r="N43" s="29">
        <v>30</v>
      </c>
    </row>
    <row r="44" spans="2:14" ht="15" customHeight="1">
      <c r="B44" s="18" t="s">
        <v>53</v>
      </c>
      <c r="C44" s="19">
        <f t="shared" si="0"/>
        <v>11167</v>
      </c>
      <c r="D44" s="19">
        <f t="shared" si="1"/>
        <v>9776</v>
      </c>
      <c r="E44" s="19">
        <f t="shared" ref="E44:M44" si="8">SUM(E45:E49)</f>
        <v>7584</v>
      </c>
      <c r="F44" s="19">
        <f t="shared" si="8"/>
        <v>1709</v>
      </c>
      <c r="G44" s="19">
        <f t="shared" si="8"/>
        <v>5</v>
      </c>
      <c r="H44" s="19">
        <f t="shared" si="8"/>
        <v>66</v>
      </c>
      <c r="I44" s="19">
        <f t="shared" si="8"/>
        <v>412</v>
      </c>
      <c r="J44" s="19">
        <f t="shared" si="2"/>
        <v>1202</v>
      </c>
      <c r="K44" s="19">
        <f t="shared" si="8"/>
        <v>1064</v>
      </c>
      <c r="L44" s="19">
        <f t="shared" si="8"/>
        <v>5</v>
      </c>
      <c r="M44" s="20">
        <f t="shared" si="8"/>
        <v>133</v>
      </c>
      <c r="N44" s="21">
        <f>SUM(N45:N49)</f>
        <v>189</v>
      </c>
    </row>
    <row r="45" spans="2:14" ht="15" customHeight="1">
      <c r="B45" s="22" t="s">
        <v>43</v>
      </c>
      <c r="C45" s="23">
        <f t="shared" si="0"/>
        <v>7606</v>
      </c>
      <c r="D45" s="23">
        <f t="shared" si="1"/>
        <v>6638</v>
      </c>
      <c r="E45" s="23">
        <v>5141</v>
      </c>
      <c r="F45" s="23">
        <v>1159</v>
      </c>
      <c r="G45" s="23">
        <v>3</v>
      </c>
      <c r="H45" s="23">
        <v>45</v>
      </c>
      <c r="I45" s="23">
        <v>290</v>
      </c>
      <c r="J45" s="23">
        <f t="shared" si="2"/>
        <v>830</v>
      </c>
      <c r="K45" s="23">
        <v>743</v>
      </c>
      <c r="L45" s="23">
        <v>1</v>
      </c>
      <c r="M45" s="24">
        <v>86</v>
      </c>
      <c r="N45" s="25">
        <v>138</v>
      </c>
    </row>
    <row r="46" spans="2:14" ht="15" customHeight="1">
      <c r="B46" s="22" t="s">
        <v>44</v>
      </c>
      <c r="C46" s="23">
        <f t="shared" si="0"/>
        <v>476</v>
      </c>
      <c r="D46" s="23">
        <f t="shared" si="1"/>
        <v>409</v>
      </c>
      <c r="E46" s="23">
        <v>323</v>
      </c>
      <c r="F46" s="23">
        <v>65</v>
      </c>
      <c r="G46" s="23">
        <v>0</v>
      </c>
      <c r="H46" s="23">
        <v>5</v>
      </c>
      <c r="I46" s="23">
        <v>16</v>
      </c>
      <c r="J46" s="23">
        <f t="shared" si="2"/>
        <v>64</v>
      </c>
      <c r="K46" s="23">
        <v>62</v>
      </c>
      <c r="L46" s="23">
        <v>0</v>
      </c>
      <c r="M46" s="24">
        <v>2</v>
      </c>
      <c r="N46" s="25">
        <v>3</v>
      </c>
    </row>
    <row r="47" spans="2:14" ht="15" customHeight="1">
      <c r="B47" s="22" t="s">
        <v>45</v>
      </c>
      <c r="C47" s="23">
        <f t="shared" si="0"/>
        <v>946</v>
      </c>
      <c r="D47" s="23">
        <f t="shared" si="1"/>
        <v>841</v>
      </c>
      <c r="E47" s="23">
        <v>651</v>
      </c>
      <c r="F47" s="23">
        <v>157</v>
      </c>
      <c r="G47" s="23">
        <v>1</v>
      </c>
      <c r="H47" s="23">
        <v>5</v>
      </c>
      <c r="I47" s="23">
        <v>27</v>
      </c>
      <c r="J47" s="23">
        <f t="shared" si="2"/>
        <v>93</v>
      </c>
      <c r="K47" s="23">
        <v>69</v>
      </c>
      <c r="L47" s="23">
        <v>3</v>
      </c>
      <c r="M47" s="24">
        <v>21</v>
      </c>
      <c r="N47" s="25">
        <v>12</v>
      </c>
    </row>
    <row r="48" spans="2:14" ht="15" customHeight="1">
      <c r="B48" s="22" t="s">
        <v>46</v>
      </c>
      <c r="C48" s="23">
        <f t="shared" si="0"/>
        <v>816</v>
      </c>
      <c r="D48" s="23">
        <f t="shared" si="1"/>
        <v>718</v>
      </c>
      <c r="E48" s="23">
        <v>558</v>
      </c>
      <c r="F48" s="23">
        <v>133</v>
      </c>
      <c r="G48" s="23">
        <v>0</v>
      </c>
      <c r="H48" s="23">
        <v>2</v>
      </c>
      <c r="I48" s="23">
        <v>25</v>
      </c>
      <c r="J48" s="23">
        <f t="shared" si="2"/>
        <v>82</v>
      </c>
      <c r="K48" s="23">
        <v>74</v>
      </c>
      <c r="L48" s="23">
        <v>0</v>
      </c>
      <c r="M48" s="24">
        <v>8</v>
      </c>
      <c r="N48" s="25">
        <v>16</v>
      </c>
    </row>
    <row r="49" spans="2:14" ht="15" customHeight="1">
      <c r="B49" s="26" t="s">
        <v>47</v>
      </c>
      <c r="C49" s="27">
        <f t="shared" si="0"/>
        <v>1323</v>
      </c>
      <c r="D49" s="27">
        <f t="shared" si="1"/>
        <v>1170</v>
      </c>
      <c r="E49" s="27">
        <v>911</v>
      </c>
      <c r="F49" s="27">
        <v>195</v>
      </c>
      <c r="G49" s="27">
        <v>1</v>
      </c>
      <c r="H49" s="27">
        <v>9</v>
      </c>
      <c r="I49" s="27">
        <v>54</v>
      </c>
      <c r="J49" s="27">
        <f t="shared" si="2"/>
        <v>133</v>
      </c>
      <c r="K49" s="27">
        <v>116</v>
      </c>
      <c r="L49" s="27">
        <v>1</v>
      </c>
      <c r="M49" s="28">
        <v>16</v>
      </c>
      <c r="N49" s="29">
        <v>20</v>
      </c>
    </row>
    <row r="50" spans="2:14" ht="15" customHeight="1">
      <c r="B50" s="18" t="s">
        <v>54</v>
      </c>
      <c r="C50" s="19">
        <f t="shared" si="0"/>
        <v>10470</v>
      </c>
      <c r="D50" s="19">
        <f t="shared" si="1"/>
        <v>9030</v>
      </c>
      <c r="E50" s="19">
        <f t="shared" ref="E50:M50" si="9">SUM(E51:E55)</f>
        <v>7143</v>
      </c>
      <c r="F50" s="19">
        <f t="shared" si="9"/>
        <v>1469</v>
      </c>
      <c r="G50" s="19">
        <f t="shared" si="9"/>
        <v>3</v>
      </c>
      <c r="H50" s="19">
        <f t="shared" si="9"/>
        <v>74</v>
      </c>
      <c r="I50" s="19">
        <f t="shared" si="9"/>
        <v>341</v>
      </c>
      <c r="J50" s="19">
        <f t="shared" si="2"/>
        <v>1297</v>
      </c>
      <c r="K50" s="19">
        <f t="shared" si="9"/>
        <v>1165</v>
      </c>
      <c r="L50" s="19">
        <f t="shared" si="9"/>
        <v>3</v>
      </c>
      <c r="M50" s="20">
        <f t="shared" si="9"/>
        <v>129</v>
      </c>
      <c r="N50" s="21">
        <f>SUM(N51:N55)</f>
        <v>143</v>
      </c>
    </row>
    <row r="51" spans="2:14" ht="15" customHeight="1">
      <c r="B51" s="22" t="s">
        <v>43</v>
      </c>
      <c r="C51" s="23">
        <f t="shared" si="0"/>
        <v>6898</v>
      </c>
      <c r="D51" s="23">
        <f t="shared" si="1"/>
        <v>5907</v>
      </c>
      <c r="E51" s="23">
        <v>4670</v>
      </c>
      <c r="F51" s="23">
        <v>954</v>
      </c>
      <c r="G51" s="23">
        <v>1</v>
      </c>
      <c r="H51" s="23">
        <v>51</v>
      </c>
      <c r="I51" s="23">
        <v>231</v>
      </c>
      <c r="J51" s="23">
        <f t="shared" si="2"/>
        <v>887</v>
      </c>
      <c r="K51" s="23">
        <v>811</v>
      </c>
      <c r="L51" s="23">
        <v>2</v>
      </c>
      <c r="M51" s="24">
        <v>74</v>
      </c>
      <c r="N51" s="25">
        <v>104</v>
      </c>
    </row>
    <row r="52" spans="2:14" ht="15" customHeight="1">
      <c r="B52" s="22" t="s">
        <v>44</v>
      </c>
      <c r="C52" s="23">
        <f t="shared" si="0"/>
        <v>405</v>
      </c>
      <c r="D52" s="23">
        <f t="shared" si="1"/>
        <v>362</v>
      </c>
      <c r="E52" s="23">
        <v>289</v>
      </c>
      <c r="F52" s="23">
        <v>66</v>
      </c>
      <c r="G52" s="23">
        <v>0</v>
      </c>
      <c r="H52" s="23">
        <v>3</v>
      </c>
      <c r="I52" s="23">
        <v>4</v>
      </c>
      <c r="J52" s="23">
        <f t="shared" si="2"/>
        <v>42</v>
      </c>
      <c r="K52" s="23">
        <v>38</v>
      </c>
      <c r="L52" s="23">
        <v>0</v>
      </c>
      <c r="M52" s="24">
        <v>4</v>
      </c>
      <c r="N52" s="25">
        <v>1</v>
      </c>
    </row>
    <row r="53" spans="2:14" ht="15" customHeight="1">
      <c r="B53" s="22" t="s">
        <v>45</v>
      </c>
      <c r="C53" s="23">
        <f t="shared" si="0"/>
        <v>990</v>
      </c>
      <c r="D53" s="23">
        <f t="shared" si="1"/>
        <v>851</v>
      </c>
      <c r="E53" s="23">
        <v>672</v>
      </c>
      <c r="F53" s="23">
        <v>145</v>
      </c>
      <c r="G53" s="23">
        <v>2</v>
      </c>
      <c r="H53" s="23">
        <v>7</v>
      </c>
      <c r="I53" s="23">
        <v>25</v>
      </c>
      <c r="J53" s="23">
        <f t="shared" si="2"/>
        <v>127</v>
      </c>
      <c r="K53" s="23">
        <v>96</v>
      </c>
      <c r="L53" s="23">
        <v>0</v>
      </c>
      <c r="M53" s="24">
        <v>31</v>
      </c>
      <c r="N53" s="25">
        <v>12</v>
      </c>
    </row>
    <row r="54" spans="2:14" ht="15" customHeight="1">
      <c r="B54" s="22" t="s">
        <v>46</v>
      </c>
      <c r="C54" s="23">
        <f t="shared" si="0"/>
        <v>871</v>
      </c>
      <c r="D54" s="23">
        <f t="shared" si="1"/>
        <v>775</v>
      </c>
      <c r="E54" s="23">
        <v>612</v>
      </c>
      <c r="F54" s="23">
        <v>131</v>
      </c>
      <c r="G54" s="23">
        <v>0</v>
      </c>
      <c r="H54" s="23">
        <v>4</v>
      </c>
      <c r="I54" s="23">
        <v>28</v>
      </c>
      <c r="J54" s="23">
        <f t="shared" si="2"/>
        <v>89</v>
      </c>
      <c r="K54" s="23">
        <v>81</v>
      </c>
      <c r="L54" s="23">
        <v>1</v>
      </c>
      <c r="M54" s="24">
        <v>7</v>
      </c>
      <c r="N54" s="25">
        <v>7</v>
      </c>
    </row>
    <row r="55" spans="2:14" ht="15" customHeight="1">
      <c r="B55" s="26" t="s">
        <v>47</v>
      </c>
      <c r="C55" s="27">
        <f t="shared" si="0"/>
        <v>1306</v>
      </c>
      <c r="D55" s="27">
        <f t="shared" si="1"/>
        <v>1135</v>
      </c>
      <c r="E55" s="27">
        <v>900</v>
      </c>
      <c r="F55" s="27">
        <v>173</v>
      </c>
      <c r="G55" s="27">
        <v>0</v>
      </c>
      <c r="H55" s="27">
        <v>9</v>
      </c>
      <c r="I55" s="27">
        <v>53</v>
      </c>
      <c r="J55" s="27">
        <f t="shared" si="2"/>
        <v>152</v>
      </c>
      <c r="K55" s="27">
        <v>139</v>
      </c>
      <c r="L55" s="27">
        <v>0</v>
      </c>
      <c r="M55" s="28">
        <v>13</v>
      </c>
      <c r="N55" s="29">
        <v>19</v>
      </c>
    </row>
    <row r="56" spans="2:14" ht="15" customHeight="1">
      <c r="B56" s="18" t="s">
        <v>55</v>
      </c>
      <c r="C56" s="19">
        <f t="shared" si="0"/>
        <v>11489</v>
      </c>
      <c r="D56" s="19">
        <f t="shared" si="1"/>
        <v>9336</v>
      </c>
      <c r="E56" s="19">
        <f t="shared" ref="E56:M56" si="10">SUM(E57:E61)</f>
        <v>7356</v>
      </c>
      <c r="F56" s="19">
        <f t="shared" si="10"/>
        <v>1509</v>
      </c>
      <c r="G56" s="19">
        <f t="shared" si="10"/>
        <v>2</v>
      </c>
      <c r="H56" s="19">
        <f t="shared" si="10"/>
        <v>80</v>
      </c>
      <c r="I56" s="19">
        <f t="shared" si="10"/>
        <v>389</v>
      </c>
      <c r="J56" s="19">
        <f t="shared" si="2"/>
        <v>2029</v>
      </c>
      <c r="K56" s="19">
        <f t="shared" si="10"/>
        <v>1735</v>
      </c>
      <c r="L56" s="19">
        <f t="shared" si="10"/>
        <v>2</v>
      </c>
      <c r="M56" s="20">
        <f t="shared" si="10"/>
        <v>292</v>
      </c>
      <c r="N56" s="21">
        <f>SUM(N57:N61)</f>
        <v>124</v>
      </c>
    </row>
    <row r="57" spans="2:14" ht="15" customHeight="1">
      <c r="B57" s="22" t="s">
        <v>43</v>
      </c>
      <c r="C57" s="23">
        <f t="shared" si="0"/>
        <v>7421</v>
      </c>
      <c r="D57" s="23">
        <f t="shared" si="1"/>
        <v>6036</v>
      </c>
      <c r="E57" s="23">
        <v>4736</v>
      </c>
      <c r="F57" s="23">
        <v>976</v>
      </c>
      <c r="G57" s="23">
        <v>2</v>
      </c>
      <c r="H57" s="23">
        <v>54</v>
      </c>
      <c r="I57" s="23">
        <v>268</v>
      </c>
      <c r="J57" s="23">
        <f t="shared" si="2"/>
        <v>1295</v>
      </c>
      <c r="K57" s="23">
        <v>1116</v>
      </c>
      <c r="L57" s="23">
        <v>2</v>
      </c>
      <c r="M57" s="24">
        <v>177</v>
      </c>
      <c r="N57" s="25">
        <v>90</v>
      </c>
    </row>
    <row r="58" spans="2:14" ht="15" customHeight="1">
      <c r="B58" s="22" t="s">
        <v>44</v>
      </c>
      <c r="C58" s="23">
        <f t="shared" si="0"/>
        <v>606</v>
      </c>
      <c r="D58" s="23">
        <f t="shared" si="1"/>
        <v>484</v>
      </c>
      <c r="E58" s="23">
        <v>379</v>
      </c>
      <c r="F58" s="23">
        <v>90</v>
      </c>
      <c r="G58" s="23">
        <v>0</v>
      </c>
      <c r="H58" s="23">
        <v>6</v>
      </c>
      <c r="I58" s="23">
        <v>9</v>
      </c>
      <c r="J58" s="23">
        <f t="shared" si="2"/>
        <v>119</v>
      </c>
      <c r="K58" s="23">
        <v>106</v>
      </c>
      <c r="L58" s="23">
        <v>0</v>
      </c>
      <c r="M58" s="24">
        <v>13</v>
      </c>
      <c r="N58" s="25">
        <v>3</v>
      </c>
    </row>
    <row r="59" spans="2:14" ht="15" customHeight="1">
      <c r="B59" s="22" t="s">
        <v>45</v>
      </c>
      <c r="C59" s="23">
        <f t="shared" si="0"/>
        <v>1162</v>
      </c>
      <c r="D59" s="23">
        <f t="shared" si="1"/>
        <v>935</v>
      </c>
      <c r="E59" s="23">
        <v>747</v>
      </c>
      <c r="F59" s="23">
        <v>151</v>
      </c>
      <c r="G59" s="23">
        <v>0</v>
      </c>
      <c r="H59" s="23">
        <v>6</v>
      </c>
      <c r="I59" s="23">
        <v>31</v>
      </c>
      <c r="J59" s="23">
        <f t="shared" si="2"/>
        <v>221</v>
      </c>
      <c r="K59" s="23">
        <v>174</v>
      </c>
      <c r="L59" s="23">
        <v>0</v>
      </c>
      <c r="M59" s="24">
        <v>47</v>
      </c>
      <c r="N59" s="25">
        <v>6</v>
      </c>
    </row>
    <row r="60" spans="2:14" ht="15" customHeight="1">
      <c r="B60" s="22" t="s">
        <v>46</v>
      </c>
      <c r="C60" s="23">
        <f t="shared" si="0"/>
        <v>871</v>
      </c>
      <c r="D60" s="23">
        <f t="shared" si="1"/>
        <v>723</v>
      </c>
      <c r="E60" s="23">
        <v>596</v>
      </c>
      <c r="F60" s="23">
        <v>100</v>
      </c>
      <c r="G60" s="23">
        <v>0</v>
      </c>
      <c r="H60" s="23">
        <v>4</v>
      </c>
      <c r="I60" s="23">
        <v>23</v>
      </c>
      <c r="J60" s="23">
        <f t="shared" si="2"/>
        <v>137</v>
      </c>
      <c r="K60" s="23">
        <v>120</v>
      </c>
      <c r="L60" s="23">
        <v>0</v>
      </c>
      <c r="M60" s="24">
        <v>17</v>
      </c>
      <c r="N60" s="25">
        <v>11</v>
      </c>
    </row>
    <row r="61" spans="2:14" ht="15" customHeight="1" thickBot="1">
      <c r="B61" s="30" t="s">
        <v>47</v>
      </c>
      <c r="C61" s="31">
        <f t="shared" si="0"/>
        <v>1429</v>
      </c>
      <c r="D61" s="31">
        <f t="shared" si="1"/>
        <v>1158</v>
      </c>
      <c r="E61" s="31">
        <v>898</v>
      </c>
      <c r="F61" s="31">
        <v>192</v>
      </c>
      <c r="G61" s="31">
        <v>0</v>
      </c>
      <c r="H61" s="31">
        <v>10</v>
      </c>
      <c r="I61" s="31">
        <v>58</v>
      </c>
      <c r="J61" s="31">
        <f t="shared" si="2"/>
        <v>257</v>
      </c>
      <c r="K61" s="31">
        <v>219</v>
      </c>
      <c r="L61" s="31">
        <v>0</v>
      </c>
      <c r="M61" s="32">
        <v>38</v>
      </c>
      <c r="N61" s="33">
        <v>14</v>
      </c>
    </row>
    <row r="62" spans="2:14" ht="15" customHeight="1">
      <c r="K62" s="34"/>
      <c r="N62" s="35" t="s">
        <v>56</v>
      </c>
    </row>
    <row r="63" spans="2:14" ht="15" customHeight="1">
      <c r="N63" s="7"/>
    </row>
    <row r="64" spans="2:14" ht="15" customHeight="1">
      <c r="N64" s="7"/>
    </row>
    <row r="65" spans="2:14" ht="15" customHeight="1">
      <c r="N65" s="7"/>
    </row>
    <row r="66" spans="2:14" ht="15" customHeight="1">
      <c r="N66" s="7"/>
    </row>
    <row r="67" spans="2:1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2:1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2:14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</sheetData>
  <mergeCells count="12">
    <mergeCell ref="L6:L7"/>
    <mergeCell ref="M6:M7"/>
    <mergeCell ref="B4:E4"/>
    <mergeCell ref="B5:B7"/>
    <mergeCell ref="C5:C7"/>
    <mergeCell ref="D5:I5"/>
    <mergeCell ref="J5:M5"/>
    <mergeCell ref="D6:D7"/>
    <mergeCell ref="E6:H6"/>
    <mergeCell ref="I6:I7"/>
    <mergeCell ref="J6:J7"/>
    <mergeCell ref="K6:K7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headerFooter>
    <oddFooter>&amp;C‐22‐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2"/>
  <sheetViews>
    <sheetView zoomScaleNormal="100" workbookViewId="0">
      <selection activeCell="D18" sqref="D18"/>
    </sheetView>
  </sheetViews>
  <sheetFormatPr defaultRowHeight="13.5"/>
  <cols>
    <col min="1" max="1" width="4.875" style="6" customWidth="1"/>
    <col min="2" max="2" width="13.625" style="6" customWidth="1"/>
    <col min="3" max="3" width="9.625" style="6" customWidth="1"/>
    <col min="4" max="4" width="7.625" style="6" customWidth="1"/>
    <col min="5" max="7" width="6.625" style="6" customWidth="1"/>
    <col min="8" max="8" width="6.75" style="6" customWidth="1"/>
    <col min="9" max="14" width="6.625" style="6" customWidth="1"/>
    <col min="15" max="256" width="9" style="6"/>
    <col min="257" max="257" width="4.875" style="6" customWidth="1"/>
    <col min="258" max="258" width="13.625" style="6" customWidth="1"/>
    <col min="259" max="259" width="9.625" style="6" customWidth="1"/>
    <col min="260" max="260" width="7.625" style="6" customWidth="1"/>
    <col min="261" max="263" width="6.625" style="6" customWidth="1"/>
    <col min="264" max="264" width="6.75" style="6" customWidth="1"/>
    <col min="265" max="270" width="6.625" style="6" customWidth="1"/>
    <col min="271" max="512" width="9" style="6"/>
    <col min="513" max="513" width="4.875" style="6" customWidth="1"/>
    <col min="514" max="514" width="13.625" style="6" customWidth="1"/>
    <col min="515" max="515" width="9.625" style="6" customWidth="1"/>
    <col min="516" max="516" width="7.625" style="6" customWidth="1"/>
    <col min="517" max="519" width="6.625" style="6" customWidth="1"/>
    <col min="520" max="520" width="6.75" style="6" customWidth="1"/>
    <col min="521" max="526" width="6.625" style="6" customWidth="1"/>
    <col min="527" max="768" width="9" style="6"/>
    <col min="769" max="769" width="4.875" style="6" customWidth="1"/>
    <col min="770" max="770" width="13.625" style="6" customWidth="1"/>
    <col min="771" max="771" width="9.625" style="6" customWidth="1"/>
    <col min="772" max="772" width="7.625" style="6" customWidth="1"/>
    <col min="773" max="775" width="6.625" style="6" customWidth="1"/>
    <col min="776" max="776" width="6.75" style="6" customWidth="1"/>
    <col min="777" max="782" width="6.625" style="6" customWidth="1"/>
    <col min="783" max="1024" width="9" style="6"/>
    <col min="1025" max="1025" width="4.875" style="6" customWidth="1"/>
    <col min="1026" max="1026" width="13.625" style="6" customWidth="1"/>
    <col min="1027" max="1027" width="9.625" style="6" customWidth="1"/>
    <col min="1028" max="1028" width="7.625" style="6" customWidth="1"/>
    <col min="1029" max="1031" width="6.625" style="6" customWidth="1"/>
    <col min="1032" max="1032" width="6.75" style="6" customWidth="1"/>
    <col min="1033" max="1038" width="6.625" style="6" customWidth="1"/>
    <col min="1039" max="1280" width="9" style="6"/>
    <col min="1281" max="1281" width="4.875" style="6" customWidth="1"/>
    <col min="1282" max="1282" width="13.625" style="6" customWidth="1"/>
    <col min="1283" max="1283" width="9.625" style="6" customWidth="1"/>
    <col min="1284" max="1284" width="7.625" style="6" customWidth="1"/>
    <col min="1285" max="1287" width="6.625" style="6" customWidth="1"/>
    <col min="1288" max="1288" width="6.75" style="6" customWidth="1"/>
    <col min="1289" max="1294" width="6.625" style="6" customWidth="1"/>
    <col min="1295" max="1536" width="9" style="6"/>
    <col min="1537" max="1537" width="4.875" style="6" customWidth="1"/>
    <col min="1538" max="1538" width="13.625" style="6" customWidth="1"/>
    <col min="1539" max="1539" width="9.625" style="6" customWidth="1"/>
    <col min="1540" max="1540" width="7.625" style="6" customWidth="1"/>
    <col min="1541" max="1543" width="6.625" style="6" customWidth="1"/>
    <col min="1544" max="1544" width="6.75" style="6" customWidth="1"/>
    <col min="1545" max="1550" width="6.625" style="6" customWidth="1"/>
    <col min="1551" max="1792" width="9" style="6"/>
    <col min="1793" max="1793" width="4.875" style="6" customWidth="1"/>
    <col min="1794" max="1794" width="13.625" style="6" customWidth="1"/>
    <col min="1795" max="1795" width="9.625" style="6" customWidth="1"/>
    <col min="1796" max="1796" width="7.625" style="6" customWidth="1"/>
    <col min="1797" max="1799" width="6.625" style="6" customWidth="1"/>
    <col min="1800" max="1800" width="6.75" style="6" customWidth="1"/>
    <col min="1801" max="1806" width="6.625" style="6" customWidth="1"/>
    <col min="1807" max="2048" width="9" style="6"/>
    <col min="2049" max="2049" width="4.875" style="6" customWidth="1"/>
    <col min="2050" max="2050" width="13.625" style="6" customWidth="1"/>
    <col min="2051" max="2051" width="9.625" style="6" customWidth="1"/>
    <col min="2052" max="2052" width="7.625" style="6" customWidth="1"/>
    <col min="2053" max="2055" width="6.625" style="6" customWidth="1"/>
    <col min="2056" max="2056" width="6.75" style="6" customWidth="1"/>
    <col min="2057" max="2062" width="6.625" style="6" customWidth="1"/>
    <col min="2063" max="2304" width="9" style="6"/>
    <col min="2305" max="2305" width="4.875" style="6" customWidth="1"/>
    <col min="2306" max="2306" width="13.625" style="6" customWidth="1"/>
    <col min="2307" max="2307" width="9.625" style="6" customWidth="1"/>
    <col min="2308" max="2308" width="7.625" style="6" customWidth="1"/>
    <col min="2309" max="2311" width="6.625" style="6" customWidth="1"/>
    <col min="2312" max="2312" width="6.75" style="6" customWidth="1"/>
    <col min="2313" max="2318" width="6.625" style="6" customWidth="1"/>
    <col min="2319" max="2560" width="9" style="6"/>
    <col min="2561" max="2561" width="4.875" style="6" customWidth="1"/>
    <col min="2562" max="2562" width="13.625" style="6" customWidth="1"/>
    <col min="2563" max="2563" width="9.625" style="6" customWidth="1"/>
    <col min="2564" max="2564" width="7.625" style="6" customWidth="1"/>
    <col min="2565" max="2567" width="6.625" style="6" customWidth="1"/>
    <col min="2568" max="2568" width="6.75" style="6" customWidth="1"/>
    <col min="2569" max="2574" width="6.625" style="6" customWidth="1"/>
    <col min="2575" max="2816" width="9" style="6"/>
    <col min="2817" max="2817" width="4.875" style="6" customWidth="1"/>
    <col min="2818" max="2818" width="13.625" style="6" customWidth="1"/>
    <col min="2819" max="2819" width="9.625" style="6" customWidth="1"/>
    <col min="2820" max="2820" width="7.625" style="6" customWidth="1"/>
    <col min="2821" max="2823" width="6.625" style="6" customWidth="1"/>
    <col min="2824" max="2824" width="6.75" style="6" customWidth="1"/>
    <col min="2825" max="2830" width="6.625" style="6" customWidth="1"/>
    <col min="2831" max="3072" width="9" style="6"/>
    <col min="3073" max="3073" width="4.875" style="6" customWidth="1"/>
    <col min="3074" max="3074" width="13.625" style="6" customWidth="1"/>
    <col min="3075" max="3075" width="9.625" style="6" customWidth="1"/>
    <col min="3076" max="3076" width="7.625" style="6" customWidth="1"/>
    <col min="3077" max="3079" width="6.625" style="6" customWidth="1"/>
    <col min="3080" max="3080" width="6.75" style="6" customWidth="1"/>
    <col min="3081" max="3086" width="6.625" style="6" customWidth="1"/>
    <col min="3087" max="3328" width="9" style="6"/>
    <col min="3329" max="3329" width="4.875" style="6" customWidth="1"/>
    <col min="3330" max="3330" width="13.625" style="6" customWidth="1"/>
    <col min="3331" max="3331" width="9.625" style="6" customWidth="1"/>
    <col min="3332" max="3332" width="7.625" style="6" customWidth="1"/>
    <col min="3333" max="3335" width="6.625" style="6" customWidth="1"/>
    <col min="3336" max="3336" width="6.75" style="6" customWidth="1"/>
    <col min="3337" max="3342" width="6.625" style="6" customWidth="1"/>
    <col min="3343" max="3584" width="9" style="6"/>
    <col min="3585" max="3585" width="4.875" style="6" customWidth="1"/>
    <col min="3586" max="3586" width="13.625" style="6" customWidth="1"/>
    <col min="3587" max="3587" width="9.625" style="6" customWidth="1"/>
    <col min="3588" max="3588" width="7.625" style="6" customWidth="1"/>
    <col min="3589" max="3591" width="6.625" style="6" customWidth="1"/>
    <col min="3592" max="3592" width="6.75" style="6" customWidth="1"/>
    <col min="3593" max="3598" width="6.625" style="6" customWidth="1"/>
    <col min="3599" max="3840" width="9" style="6"/>
    <col min="3841" max="3841" width="4.875" style="6" customWidth="1"/>
    <col min="3842" max="3842" width="13.625" style="6" customWidth="1"/>
    <col min="3843" max="3843" width="9.625" style="6" customWidth="1"/>
    <col min="3844" max="3844" width="7.625" style="6" customWidth="1"/>
    <col min="3845" max="3847" width="6.625" style="6" customWidth="1"/>
    <col min="3848" max="3848" width="6.75" style="6" customWidth="1"/>
    <col min="3849" max="3854" width="6.625" style="6" customWidth="1"/>
    <col min="3855" max="4096" width="9" style="6"/>
    <col min="4097" max="4097" width="4.875" style="6" customWidth="1"/>
    <col min="4098" max="4098" width="13.625" style="6" customWidth="1"/>
    <col min="4099" max="4099" width="9.625" style="6" customWidth="1"/>
    <col min="4100" max="4100" width="7.625" style="6" customWidth="1"/>
    <col min="4101" max="4103" width="6.625" style="6" customWidth="1"/>
    <col min="4104" max="4104" width="6.75" style="6" customWidth="1"/>
    <col min="4105" max="4110" width="6.625" style="6" customWidth="1"/>
    <col min="4111" max="4352" width="9" style="6"/>
    <col min="4353" max="4353" width="4.875" style="6" customWidth="1"/>
    <col min="4354" max="4354" width="13.625" style="6" customWidth="1"/>
    <col min="4355" max="4355" width="9.625" style="6" customWidth="1"/>
    <col min="4356" max="4356" width="7.625" style="6" customWidth="1"/>
    <col min="4357" max="4359" width="6.625" style="6" customWidth="1"/>
    <col min="4360" max="4360" width="6.75" style="6" customWidth="1"/>
    <col min="4361" max="4366" width="6.625" style="6" customWidth="1"/>
    <col min="4367" max="4608" width="9" style="6"/>
    <col min="4609" max="4609" width="4.875" style="6" customWidth="1"/>
    <col min="4610" max="4610" width="13.625" style="6" customWidth="1"/>
    <col min="4611" max="4611" width="9.625" style="6" customWidth="1"/>
    <col min="4612" max="4612" width="7.625" style="6" customWidth="1"/>
    <col min="4613" max="4615" width="6.625" style="6" customWidth="1"/>
    <col min="4616" max="4616" width="6.75" style="6" customWidth="1"/>
    <col min="4617" max="4622" width="6.625" style="6" customWidth="1"/>
    <col min="4623" max="4864" width="9" style="6"/>
    <col min="4865" max="4865" width="4.875" style="6" customWidth="1"/>
    <col min="4866" max="4866" width="13.625" style="6" customWidth="1"/>
    <col min="4867" max="4867" width="9.625" style="6" customWidth="1"/>
    <col min="4868" max="4868" width="7.625" style="6" customWidth="1"/>
    <col min="4869" max="4871" width="6.625" style="6" customWidth="1"/>
    <col min="4872" max="4872" width="6.75" style="6" customWidth="1"/>
    <col min="4873" max="4878" width="6.625" style="6" customWidth="1"/>
    <col min="4879" max="5120" width="9" style="6"/>
    <col min="5121" max="5121" width="4.875" style="6" customWidth="1"/>
    <col min="5122" max="5122" width="13.625" style="6" customWidth="1"/>
    <col min="5123" max="5123" width="9.625" style="6" customWidth="1"/>
    <col min="5124" max="5124" width="7.625" style="6" customWidth="1"/>
    <col min="5125" max="5127" width="6.625" style="6" customWidth="1"/>
    <col min="5128" max="5128" width="6.75" style="6" customWidth="1"/>
    <col min="5129" max="5134" width="6.625" style="6" customWidth="1"/>
    <col min="5135" max="5376" width="9" style="6"/>
    <col min="5377" max="5377" width="4.875" style="6" customWidth="1"/>
    <col min="5378" max="5378" width="13.625" style="6" customWidth="1"/>
    <col min="5379" max="5379" width="9.625" style="6" customWidth="1"/>
    <col min="5380" max="5380" width="7.625" style="6" customWidth="1"/>
    <col min="5381" max="5383" width="6.625" style="6" customWidth="1"/>
    <col min="5384" max="5384" width="6.75" style="6" customWidth="1"/>
    <col min="5385" max="5390" width="6.625" style="6" customWidth="1"/>
    <col min="5391" max="5632" width="9" style="6"/>
    <col min="5633" max="5633" width="4.875" style="6" customWidth="1"/>
    <col min="5634" max="5634" width="13.625" style="6" customWidth="1"/>
    <col min="5635" max="5635" width="9.625" style="6" customWidth="1"/>
    <col min="5636" max="5636" width="7.625" style="6" customWidth="1"/>
    <col min="5637" max="5639" width="6.625" style="6" customWidth="1"/>
    <col min="5640" max="5640" width="6.75" style="6" customWidth="1"/>
    <col min="5641" max="5646" width="6.625" style="6" customWidth="1"/>
    <col min="5647" max="5888" width="9" style="6"/>
    <col min="5889" max="5889" width="4.875" style="6" customWidth="1"/>
    <col min="5890" max="5890" width="13.625" style="6" customWidth="1"/>
    <col min="5891" max="5891" width="9.625" style="6" customWidth="1"/>
    <col min="5892" max="5892" width="7.625" style="6" customWidth="1"/>
    <col min="5893" max="5895" width="6.625" style="6" customWidth="1"/>
    <col min="5896" max="5896" width="6.75" style="6" customWidth="1"/>
    <col min="5897" max="5902" width="6.625" style="6" customWidth="1"/>
    <col min="5903" max="6144" width="9" style="6"/>
    <col min="6145" max="6145" width="4.875" style="6" customWidth="1"/>
    <col min="6146" max="6146" width="13.625" style="6" customWidth="1"/>
    <col min="6147" max="6147" width="9.625" style="6" customWidth="1"/>
    <col min="6148" max="6148" width="7.625" style="6" customWidth="1"/>
    <col min="6149" max="6151" width="6.625" style="6" customWidth="1"/>
    <col min="6152" max="6152" width="6.75" style="6" customWidth="1"/>
    <col min="6153" max="6158" width="6.625" style="6" customWidth="1"/>
    <col min="6159" max="6400" width="9" style="6"/>
    <col min="6401" max="6401" width="4.875" style="6" customWidth="1"/>
    <col min="6402" max="6402" width="13.625" style="6" customWidth="1"/>
    <col min="6403" max="6403" width="9.625" style="6" customWidth="1"/>
    <col min="6404" max="6404" width="7.625" style="6" customWidth="1"/>
    <col min="6405" max="6407" width="6.625" style="6" customWidth="1"/>
    <col min="6408" max="6408" width="6.75" style="6" customWidth="1"/>
    <col min="6409" max="6414" width="6.625" style="6" customWidth="1"/>
    <col min="6415" max="6656" width="9" style="6"/>
    <col min="6657" max="6657" width="4.875" style="6" customWidth="1"/>
    <col min="6658" max="6658" width="13.625" style="6" customWidth="1"/>
    <col min="6659" max="6659" width="9.625" style="6" customWidth="1"/>
    <col min="6660" max="6660" width="7.625" style="6" customWidth="1"/>
    <col min="6661" max="6663" width="6.625" style="6" customWidth="1"/>
    <col min="6664" max="6664" width="6.75" style="6" customWidth="1"/>
    <col min="6665" max="6670" width="6.625" style="6" customWidth="1"/>
    <col min="6671" max="6912" width="9" style="6"/>
    <col min="6913" max="6913" width="4.875" style="6" customWidth="1"/>
    <col min="6914" max="6914" width="13.625" style="6" customWidth="1"/>
    <col min="6915" max="6915" width="9.625" style="6" customWidth="1"/>
    <col min="6916" max="6916" width="7.625" style="6" customWidth="1"/>
    <col min="6917" max="6919" width="6.625" style="6" customWidth="1"/>
    <col min="6920" max="6920" width="6.75" style="6" customWidth="1"/>
    <col min="6921" max="6926" width="6.625" style="6" customWidth="1"/>
    <col min="6927" max="7168" width="9" style="6"/>
    <col min="7169" max="7169" width="4.875" style="6" customWidth="1"/>
    <col min="7170" max="7170" width="13.625" style="6" customWidth="1"/>
    <col min="7171" max="7171" width="9.625" style="6" customWidth="1"/>
    <col min="7172" max="7172" width="7.625" style="6" customWidth="1"/>
    <col min="7173" max="7175" width="6.625" style="6" customWidth="1"/>
    <col min="7176" max="7176" width="6.75" style="6" customWidth="1"/>
    <col min="7177" max="7182" width="6.625" style="6" customWidth="1"/>
    <col min="7183" max="7424" width="9" style="6"/>
    <col min="7425" max="7425" width="4.875" style="6" customWidth="1"/>
    <col min="7426" max="7426" width="13.625" style="6" customWidth="1"/>
    <col min="7427" max="7427" width="9.625" style="6" customWidth="1"/>
    <col min="7428" max="7428" width="7.625" style="6" customWidth="1"/>
    <col min="7429" max="7431" width="6.625" style="6" customWidth="1"/>
    <col min="7432" max="7432" width="6.75" style="6" customWidth="1"/>
    <col min="7433" max="7438" width="6.625" style="6" customWidth="1"/>
    <col min="7439" max="7680" width="9" style="6"/>
    <col min="7681" max="7681" width="4.875" style="6" customWidth="1"/>
    <col min="7682" max="7682" width="13.625" style="6" customWidth="1"/>
    <col min="7683" max="7683" width="9.625" style="6" customWidth="1"/>
    <col min="7684" max="7684" width="7.625" style="6" customWidth="1"/>
    <col min="7685" max="7687" width="6.625" style="6" customWidth="1"/>
    <col min="7688" max="7688" width="6.75" style="6" customWidth="1"/>
    <col min="7689" max="7694" width="6.625" style="6" customWidth="1"/>
    <col min="7695" max="7936" width="9" style="6"/>
    <col min="7937" max="7937" width="4.875" style="6" customWidth="1"/>
    <col min="7938" max="7938" width="13.625" style="6" customWidth="1"/>
    <col min="7939" max="7939" width="9.625" style="6" customWidth="1"/>
    <col min="7940" max="7940" width="7.625" style="6" customWidth="1"/>
    <col min="7941" max="7943" width="6.625" style="6" customWidth="1"/>
    <col min="7944" max="7944" width="6.75" style="6" customWidth="1"/>
    <col min="7945" max="7950" width="6.625" style="6" customWidth="1"/>
    <col min="7951" max="8192" width="9" style="6"/>
    <col min="8193" max="8193" width="4.875" style="6" customWidth="1"/>
    <col min="8194" max="8194" width="13.625" style="6" customWidth="1"/>
    <col min="8195" max="8195" width="9.625" style="6" customWidth="1"/>
    <col min="8196" max="8196" width="7.625" style="6" customWidth="1"/>
    <col min="8197" max="8199" width="6.625" style="6" customWidth="1"/>
    <col min="8200" max="8200" width="6.75" style="6" customWidth="1"/>
    <col min="8201" max="8206" width="6.625" style="6" customWidth="1"/>
    <col min="8207" max="8448" width="9" style="6"/>
    <col min="8449" max="8449" width="4.875" style="6" customWidth="1"/>
    <col min="8450" max="8450" width="13.625" style="6" customWidth="1"/>
    <col min="8451" max="8451" width="9.625" style="6" customWidth="1"/>
    <col min="8452" max="8452" width="7.625" style="6" customWidth="1"/>
    <col min="8453" max="8455" width="6.625" style="6" customWidth="1"/>
    <col min="8456" max="8456" width="6.75" style="6" customWidth="1"/>
    <col min="8457" max="8462" width="6.625" style="6" customWidth="1"/>
    <col min="8463" max="8704" width="9" style="6"/>
    <col min="8705" max="8705" width="4.875" style="6" customWidth="1"/>
    <col min="8706" max="8706" width="13.625" style="6" customWidth="1"/>
    <col min="8707" max="8707" width="9.625" style="6" customWidth="1"/>
    <col min="8708" max="8708" width="7.625" style="6" customWidth="1"/>
    <col min="8709" max="8711" width="6.625" style="6" customWidth="1"/>
    <col min="8712" max="8712" width="6.75" style="6" customWidth="1"/>
    <col min="8713" max="8718" width="6.625" style="6" customWidth="1"/>
    <col min="8719" max="8960" width="9" style="6"/>
    <col min="8961" max="8961" width="4.875" style="6" customWidth="1"/>
    <col min="8962" max="8962" width="13.625" style="6" customWidth="1"/>
    <col min="8963" max="8963" width="9.625" style="6" customWidth="1"/>
    <col min="8964" max="8964" width="7.625" style="6" customWidth="1"/>
    <col min="8965" max="8967" width="6.625" style="6" customWidth="1"/>
    <col min="8968" max="8968" width="6.75" style="6" customWidth="1"/>
    <col min="8969" max="8974" width="6.625" style="6" customWidth="1"/>
    <col min="8975" max="9216" width="9" style="6"/>
    <col min="9217" max="9217" width="4.875" style="6" customWidth="1"/>
    <col min="9218" max="9218" width="13.625" style="6" customWidth="1"/>
    <col min="9219" max="9219" width="9.625" style="6" customWidth="1"/>
    <col min="9220" max="9220" width="7.625" style="6" customWidth="1"/>
    <col min="9221" max="9223" width="6.625" style="6" customWidth="1"/>
    <col min="9224" max="9224" width="6.75" style="6" customWidth="1"/>
    <col min="9225" max="9230" width="6.625" style="6" customWidth="1"/>
    <col min="9231" max="9472" width="9" style="6"/>
    <col min="9473" max="9473" width="4.875" style="6" customWidth="1"/>
    <col min="9474" max="9474" width="13.625" style="6" customWidth="1"/>
    <col min="9475" max="9475" width="9.625" style="6" customWidth="1"/>
    <col min="9476" max="9476" width="7.625" style="6" customWidth="1"/>
    <col min="9477" max="9479" width="6.625" style="6" customWidth="1"/>
    <col min="9480" max="9480" width="6.75" style="6" customWidth="1"/>
    <col min="9481" max="9486" width="6.625" style="6" customWidth="1"/>
    <col min="9487" max="9728" width="9" style="6"/>
    <col min="9729" max="9729" width="4.875" style="6" customWidth="1"/>
    <col min="9730" max="9730" width="13.625" style="6" customWidth="1"/>
    <col min="9731" max="9731" width="9.625" style="6" customWidth="1"/>
    <col min="9732" max="9732" width="7.625" style="6" customWidth="1"/>
    <col min="9733" max="9735" width="6.625" style="6" customWidth="1"/>
    <col min="9736" max="9736" width="6.75" style="6" customWidth="1"/>
    <col min="9737" max="9742" width="6.625" style="6" customWidth="1"/>
    <col min="9743" max="9984" width="9" style="6"/>
    <col min="9985" max="9985" width="4.875" style="6" customWidth="1"/>
    <col min="9986" max="9986" width="13.625" style="6" customWidth="1"/>
    <col min="9987" max="9987" width="9.625" style="6" customWidth="1"/>
    <col min="9988" max="9988" width="7.625" style="6" customWidth="1"/>
    <col min="9989" max="9991" width="6.625" style="6" customWidth="1"/>
    <col min="9992" max="9992" width="6.75" style="6" customWidth="1"/>
    <col min="9993" max="9998" width="6.625" style="6" customWidth="1"/>
    <col min="9999" max="10240" width="9" style="6"/>
    <col min="10241" max="10241" width="4.875" style="6" customWidth="1"/>
    <col min="10242" max="10242" width="13.625" style="6" customWidth="1"/>
    <col min="10243" max="10243" width="9.625" style="6" customWidth="1"/>
    <col min="10244" max="10244" width="7.625" style="6" customWidth="1"/>
    <col min="10245" max="10247" width="6.625" style="6" customWidth="1"/>
    <col min="10248" max="10248" width="6.75" style="6" customWidth="1"/>
    <col min="10249" max="10254" width="6.625" style="6" customWidth="1"/>
    <col min="10255" max="10496" width="9" style="6"/>
    <col min="10497" max="10497" width="4.875" style="6" customWidth="1"/>
    <col min="10498" max="10498" width="13.625" style="6" customWidth="1"/>
    <col min="10499" max="10499" width="9.625" style="6" customWidth="1"/>
    <col min="10500" max="10500" width="7.625" style="6" customWidth="1"/>
    <col min="10501" max="10503" width="6.625" style="6" customWidth="1"/>
    <col min="10504" max="10504" width="6.75" style="6" customWidth="1"/>
    <col min="10505" max="10510" width="6.625" style="6" customWidth="1"/>
    <col min="10511" max="10752" width="9" style="6"/>
    <col min="10753" max="10753" width="4.875" style="6" customWidth="1"/>
    <col min="10754" max="10754" width="13.625" style="6" customWidth="1"/>
    <col min="10755" max="10755" width="9.625" style="6" customWidth="1"/>
    <col min="10756" max="10756" width="7.625" style="6" customWidth="1"/>
    <col min="10757" max="10759" width="6.625" style="6" customWidth="1"/>
    <col min="10760" max="10760" width="6.75" style="6" customWidth="1"/>
    <col min="10761" max="10766" width="6.625" style="6" customWidth="1"/>
    <col min="10767" max="11008" width="9" style="6"/>
    <col min="11009" max="11009" width="4.875" style="6" customWidth="1"/>
    <col min="11010" max="11010" width="13.625" style="6" customWidth="1"/>
    <col min="11011" max="11011" width="9.625" style="6" customWidth="1"/>
    <col min="11012" max="11012" width="7.625" style="6" customWidth="1"/>
    <col min="11013" max="11015" width="6.625" style="6" customWidth="1"/>
    <col min="11016" max="11016" width="6.75" style="6" customWidth="1"/>
    <col min="11017" max="11022" width="6.625" style="6" customWidth="1"/>
    <col min="11023" max="11264" width="9" style="6"/>
    <col min="11265" max="11265" width="4.875" style="6" customWidth="1"/>
    <col min="11266" max="11266" width="13.625" style="6" customWidth="1"/>
    <col min="11267" max="11267" width="9.625" style="6" customWidth="1"/>
    <col min="11268" max="11268" width="7.625" style="6" customWidth="1"/>
    <col min="11269" max="11271" width="6.625" style="6" customWidth="1"/>
    <col min="11272" max="11272" width="6.75" style="6" customWidth="1"/>
    <col min="11273" max="11278" width="6.625" style="6" customWidth="1"/>
    <col min="11279" max="11520" width="9" style="6"/>
    <col min="11521" max="11521" width="4.875" style="6" customWidth="1"/>
    <col min="11522" max="11522" width="13.625" style="6" customWidth="1"/>
    <col min="11523" max="11523" width="9.625" style="6" customWidth="1"/>
    <col min="11524" max="11524" width="7.625" style="6" customWidth="1"/>
    <col min="11525" max="11527" width="6.625" style="6" customWidth="1"/>
    <col min="11528" max="11528" width="6.75" style="6" customWidth="1"/>
    <col min="11529" max="11534" width="6.625" style="6" customWidth="1"/>
    <col min="11535" max="11776" width="9" style="6"/>
    <col min="11777" max="11777" width="4.875" style="6" customWidth="1"/>
    <col min="11778" max="11778" width="13.625" style="6" customWidth="1"/>
    <col min="11779" max="11779" width="9.625" style="6" customWidth="1"/>
    <col min="11780" max="11780" width="7.625" style="6" customWidth="1"/>
    <col min="11781" max="11783" width="6.625" style="6" customWidth="1"/>
    <col min="11784" max="11784" width="6.75" style="6" customWidth="1"/>
    <col min="11785" max="11790" width="6.625" style="6" customWidth="1"/>
    <col min="11791" max="12032" width="9" style="6"/>
    <col min="12033" max="12033" width="4.875" style="6" customWidth="1"/>
    <col min="12034" max="12034" width="13.625" style="6" customWidth="1"/>
    <col min="12035" max="12035" width="9.625" style="6" customWidth="1"/>
    <col min="12036" max="12036" width="7.625" style="6" customWidth="1"/>
    <col min="12037" max="12039" width="6.625" style="6" customWidth="1"/>
    <col min="12040" max="12040" width="6.75" style="6" customWidth="1"/>
    <col min="12041" max="12046" width="6.625" style="6" customWidth="1"/>
    <col min="12047" max="12288" width="9" style="6"/>
    <col min="12289" max="12289" width="4.875" style="6" customWidth="1"/>
    <col min="12290" max="12290" width="13.625" style="6" customWidth="1"/>
    <col min="12291" max="12291" width="9.625" style="6" customWidth="1"/>
    <col min="12292" max="12292" width="7.625" style="6" customWidth="1"/>
    <col min="12293" max="12295" width="6.625" style="6" customWidth="1"/>
    <col min="12296" max="12296" width="6.75" style="6" customWidth="1"/>
    <col min="12297" max="12302" width="6.625" style="6" customWidth="1"/>
    <col min="12303" max="12544" width="9" style="6"/>
    <col min="12545" max="12545" width="4.875" style="6" customWidth="1"/>
    <col min="12546" max="12546" width="13.625" style="6" customWidth="1"/>
    <col min="12547" max="12547" width="9.625" style="6" customWidth="1"/>
    <col min="12548" max="12548" width="7.625" style="6" customWidth="1"/>
    <col min="12549" max="12551" width="6.625" style="6" customWidth="1"/>
    <col min="12552" max="12552" width="6.75" style="6" customWidth="1"/>
    <col min="12553" max="12558" width="6.625" style="6" customWidth="1"/>
    <col min="12559" max="12800" width="9" style="6"/>
    <col min="12801" max="12801" width="4.875" style="6" customWidth="1"/>
    <col min="12802" max="12802" width="13.625" style="6" customWidth="1"/>
    <col min="12803" max="12803" width="9.625" style="6" customWidth="1"/>
    <col min="12804" max="12804" width="7.625" style="6" customWidth="1"/>
    <col min="12805" max="12807" width="6.625" style="6" customWidth="1"/>
    <col min="12808" max="12808" width="6.75" style="6" customWidth="1"/>
    <col min="12809" max="12814" width="6.625" style="6" customWidth="1"/>
    <col min="12815" max="13056" width="9" style="6"/>
    <col min="13057" max="13057" width="4.875" style="6" customWidth="1"/>
    <col min="13058" max="13058" width="13.625" style="6" customWidth="1"/>
    <col min="13059" max="13059" width="9.625" style="6" customWidth="1"/>
    <col min="13060" max="13060" width="7.625" style="6" customWidth="1"/>
    <col min="13061" max="13063" width="6.625" style="6" customWidth="1"/>
    <col min="13064" max="13064" width="6.75" style="6" customWidth="1"/>
    <col min="13065" max="13070" width="6.625" style="6" customWidth="1"/>
    <col min="13071" max="13312" width="9" style="6"/>
    <col min="13313" max="13313" width="4.875" style="6" customWidth="1"/>
    <col min="13314" max="13314" width="13.625" style="6" customWidth="1"/>
    <col min="13315" max="13315" width="9.625" style="6" customWidth="1"/>
    <col min="13316" max="13316" width="7.625" style="6" customWidth="1"/>
    <col min="13317" max="13319" width="6.625" style="6" customWidth="1"/>
    <col min="13320" max="13320" width="6.75" style="6" customWidth="1"/>
    <col min="13321" max="13326" width="6.625" style="6" customWidth="1"/>
    <col min="13327" max="13568" width="9" style="6"/>
    <col min="13569" max="13569" width="4.875" style="6" customWidth="1"/>
    <col min="13570" max="13570" width="13.625" style="6" customWidth="1"/>
    <col min="13571" max="13571" width="9.625" style="6" customWidth="1"/>
    <col min="13572" max="13572" width="7.625" style="6" customWidth="1"/>
    <col min="13573" max="13575" width="6.625" style="6" customWidth="1"/>
    <col min="13576" max="13576" width="6.75" style="6" customWidth="1"/>
    <col min="13577" max="13582" width="6.625" style="6" customWidth="1"/>
    <col min="13583" max="13824" width="9" style="6"/>
    <col min="13825" max="13825" width="4.875" style="6" customWidth="1"/>
    <col min="13826" max="13826" width="13.625" style="6" customWidth="1"/>
    <col min="13827" max="13827" width="9.625" style="6" customWidth="1"/>
    <col min="13828" max="13828" width="7.625" style="6" customWidth="1"/>
    <col min="13829" max="13831" width="6.625" style="6" customWidth="1"/>
    <col min="13832" max="13832" width="6.75" style="6" customWidth="1"/>
    <col min="13833" max="13838" width="6.625" style="6" customWidth="1"/>
    <col min="13839" max="14080" width="9" style="6"/>
    <col min="14081" max="14081" width="4.875" style="6" customWidth="1"/>
    <col min="14082" max="14082" width="13.625" style="6" customWidth="1"/>
    <col min="14083" max="14083" width="9.625" style="6" customWidth="1"/>
    <col min="14084" max="14084" width="7.625" style="6" customWidth="1"/>
    <col min="14085" max="14087" width="6.625" style="6" customWidth="1"/>
    <col min="14088" max="14088" width="6.75" style="6" customWidth="1"/>
    <col min="14089" max="14094" width="6.625" style="6" customWidth="1"/>
    <col min="14095" max="14336" width="9" style="6"/>
    <col min="14337" max="14337" width="4.875" style="6" customWidth="1"/>
    <col min="14338" max="14338" width="13.625" style="6" customWidth="1"/>
    <col min="14339" max="14339" width="9.625" style="6" customWidth="1"/>
    <col min="14340" max="14340" width="7.625" style="6" customWidth="1"/>
    <col min="14341" max="14343" width="6.625" style="6" customWidth="1"/>
    <col min="14344" max="14344" width="6.75" style="6" customWidth="1"/>
    <col min="14345" max="14350" width="6.625" style="6" customWidth="1"/>
    <col min="14351" max="14592" width="9" style="6"/>
    <col min="14593" max="14593" width="4.875" style="6" customWidth="1"/>
    <col min="14594" max="14594" width="13.625" style="6" customWidth="1"/>
    <col min="14595" max="14595" width="9.625" style="6" customWidth="1"/>
    <col min="14596" max="14596" width="7.625" style="6" customWidth="1"/>
    <col min="14597" max="14599" width="6.625" style="6" customWidth="1"/>
    <col min="14600" max="14600" width="6.75" style="6" customWidth="1"/>
    <col min="14601" max="14606" width="6.625" style="6" customWidth="1"/>
    <col min="14607" max="14848" width="9" style="6"/>
    <col min="14849" max="14849" width="4.875" style="6" customWidth="1"/>
    <col min="14850" max="14850" width="13.625" style="6" customWidth="1"/>
    <col min="14851" max="14851" width="9.625" style="6" customWidth="1"/>
    <col min="14852" max="14852" width="7.625" style="6" customWidth="1"/>
    <col min="14853" max="14855" width="6.625" style="6" customWidth="1"/>
    <col min="14856" max="14856" width="6.75" style="6" customWidth="1"/>
    <col min="14857" max="14862" width="6.625" style="6" customWidth="1"/>
    <col min="14863" max="15104" width="9" style="6"/>
    <col min="15105" max="15105" width="4.875" style="6" customWidth="1"/>
    <col min="15106" max="15106" width="13.625" style="6" customWidth="1"/>
    <col min="15107" max="15107" width="9.625" style="6" customWidth="1"/>
    <col min="15108" max="15108" width="7.625" style="6" customWidth="1"/>
    <col min="15109" max="15111" width="6.625" style="6" customWidth="1"/>
    <col min="15112" max="15112" width="6.75" style="6" customWidth="1"/>
    <col min="15113" max="15118" width="6.625" style="6" customWidth="1"/>
    <col min="15119" max="15360" width="9" style="6"/>
    <col min="15361" max="15361" width="4.875" style="6" customWidth="1"/>
    <col min="15362" max="15362" width="13.625" style="6" customWidth="1"/>
    <col min="15363" max="15363" width="9.625" style="6" customWidth="1"/>
    <col min="15364" max="15364" width="7.625" style="6" customWidth="1"/>
    <col min="15365" max="15367" width="6.625" style="6" customWidth="1"/>
    <col min="15368" max="15368" width="6.75" style="6" customWidth="1"/>
    <col min="15369" max="15374" width="6.625" style="6" customWidth="1"/>
    <col min="15375" max="15616" width="9" style="6"/>
    <col min="15617" max="15617" width="4.875" style="6" customWidth="1"/>
    <col min="15618" max="15618" width="13.625" style="6" customWidth="1"/>
    <col min="15619" max="15619" width="9.625" style="6" customWidth="1"/>
    <col min="15620" max="15620" width="7.625" style="6" customWidth="1"/>
    <col min="15621" max="15623" width="6.625" style="6" customWidth="1"/>
    <col min="15624" max="15624" width="6.75" style="6" customWidth="1"/>
    <col min="15625" max="15630" width="6.625" style="6" customWidth="1"/>
    <col min="15631" max="15872" width="9" style="6"/>
    <col min="15873" max="15873" width="4.875" style="6" customWidth="1"/>
    <col min="15874" max="15874" width="13.625" style="6" customWidth="1"/>
    <col min="15875" max="15875" width="9.625" style="6" customWidth="1"/>
    <col min="15876" max="15876" width="7.625" style="6" customWidth="1"/>
    <col min="15877" max="15879" width="6.625" style="6" customWidth="1"/>
    <col min="15880" max="15880" width="6.75" style="6" customWidth="1"/>
    <col min="15881" max="15886" width="6.625" style="6" customWidth="1"/>
    <col min="15887" max="16128" width="9" style="6"/>
    <col min="16129" max="16129" width="4.875" style="6" customWidth="1"/>
    <col min="16130" max="16130" width="13.625" style="6" customWidth="1"/>
    <col min="16131" max="16131" width="9.625" style="6" customWidth="1"/>
    <col min="16132" max="16132" width="7.625" style="6" customWidth="1"/>
    <col min="16133" max="16135" width="6.625" style="6" customWidth="1"/>
    <col min="16136" max="16136" width="6.75" style="6" customWidth="1"/>
    <col min="16137" max="16142" width="6.625" style="6" customWidth="1"/>
    <col min="16143" max="16384" width="9" style="6"/>
  </cols>
  <sheetData>
    <row r="1" spans="2:14">
      <c r="B1" s="7" t="s">
        <v>26</v>
      </c>
    </row>
    <row r="3" spans="2:14" ht="15" customHeight="1"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14" ht="22.5" customHeight="1" thickBot="1">
      <c r="B4" s="136" t="s">
        <v>27</v>
      </c>
      <c r="C4" s="136"/>
      <c r="D4" s="136"/>
      <c r="E4" s="136"/>
      <c r="F4" s="9"/>
      <c r="G4" s="9"/>
      <c r="H4" s="9"/>
      <c r="I4" s="9"/>
      <c r="J4" s="9"/>
      <c r="K4" s="9"/>
      <c r="L4" s="10" t="s">
        <v>28</v>
      </c>
      <c r="M4" s="11"/>
      <c r="N4" s="9"/>
    </row>
    <row r="5" spans="2:14" ht="15" customHeight="1">
      <c r="B5" s="137"/>
      <c r="C5" s="140" t="s">
        <v>29</v>
      </c>
      <c r="D5" s="143" t="s">
        <v>30</v>
      </c>
      <c r="E5" s="144"/>
      <c r="F5" s="144"/>
      <c r="G5" s="144"/>
      <c r="H5" s="144"/>
      <c r="I5" s="145"/>
      <c r="J5" s="143" t="s">
        <v>31</v>
      </c>
      <c r="K5" s="144"/>
      <c r="L5" s="144"/>
      <c r="M5" s="145"/>
      <c r="N5" s="12"/>
    </row>
    <row r="6" spans="2:14" ht="15" customHeight="1">
      <c r="B6" s="138"/>
      <c r="C6" s="141"/>
      <c r="D6" s="142" t="s">
        <v>29</v>
      </c>
      <c r="E6" s="132" t="s">
        <v>32</v>
      </c>
      <c r="F6" s="132"/>
      <c r="G6" s="132"/>
      <c r="H6" s="132"/>
      <c r="I6" s="146" t="s">
        <v>33</v>
      </c>
      <c r="J6" s="147" t="s">
        <v>29</v>
      </c>
      <c r="K6" s="132" t="s">
        <v>34</v>
      </c>
      <c r="L6" s="132" t="s">
        <v>35</v>
      </c>
      <c r="M6" s="134" t="s">
        <v>36</v>
      </c>
      <c r="N6" s="13" t="s">
        <v>37</v>
      </c>
    </row>
    <row r="7" spans="2:14" ht="20.25" customHeight="1">
      <c r="B7" s="139"/>
      <c r="C7" s="142"/>
      <c r="D7" s="132"/>
      <c r="E7" s="14" t="s">
        <v>38</v>
      </c>
      <c r="F7" s="15" t="s">
        <v>39</v>
      </c>
      <c r="G7" s="15" t="s">
        <v>40</v>
      </c>
      <c r="H7" s="16" t="s">
        <v>41</v>
      </c>
      <c r="I7" s="147"/>
      <c r="J7" s="148"/>
      <c r="K7" s="133"/>
      <c r="L7" s="133"/>
      <c r="M7" s="135"/>
      <c r="N7" s="17"/>
    </row>
    <row r="8" spans="2:14" ht="15" customHeight="1">
      <c r="B8" s="36" t="s">
        <v>57</v>
      </c>
      <c r="C8" s="19">
        <f>D8+J8+N8</f>
        <v>14352</v>
      </c>
      <c r="D8" s="19">
        <f>SUM(E8:I8)</f>
        <v>9391</v>
      </c>
      <c r="E8" s="19">
        <f>SUM(E9:E13)</f>
        <v>6894</v>
      </c>
      <c r="F8" s="19">
        <f>SUM(F9:F13)</f>
        <v>1684</v>
      </c>
      <c r="G8" s="19">
        <f>SUM(G9:G13)</f>
        <v>3</v>
      </c>
      <c r="H8" s="19">
        <f>SUM(H9:H13)</f>
        <v>154</v>
      </c>
      <c r="I8" s="19">
        <f>SUM(I9:I13)</f>
        <v>656</v>
      </c>
      <c r="J8" s="19">
        <f>SUM(K8:M8)</f>
        <v>4771</v>
      </c>
      <c r="K8" s="19">
        <f>SUM(K9:K13)</f>
        <v>3141</v>
      </c>
      <c r="L8" s="19">
        <f>SUM(L9:L13)</f>
        <v>5</v>
      </c>
      <c r="M8" s="20">
        <f>SUM(M9:M13)</f>
        <v>1625</v>
      </c>
      <c r="N8" s="21">
        <f>SUM(N9:N13)</f>
        <v>190</v>
      </c>
    </row>
    <row r="9" spans="2:14" ht="15" customHeight="1">
      <c r="B9" s="22" t="s">
        <v>43</v>
      </c>
      <c r="C9" s="23">
        <f t="shared" ref="C9:C43" si="0">D9+J9+N9</f>
        <v>9271</v>
      </c>
      <c r="D9" s="23">
        <f t="shared" ref="D9:D43" si="1">SUM(E9:I9)</f>
        <v>6026</v>
      </c>
      <c r="E9" s="23">
        <v>4402</v>
      </c>
      <c r="F9" s="23">
        <v>1071</v>
      </c>
      <c r="G9" s="23">
        <v>3</v>
      </c>
      <c r="H9" s="23">
        <v>100</v>
      </c>
      <c r="I9" s="23">
        <v>450</v>
      </c>
      <c r="J9" s="23">
        <f t="shared" ref="J9:J43" si="2">SUM(K9:M9)</f>
        <v>3121</v>
      </c>
      <c r="K9" s="23">
        <v>2056</v>
      </c>
      <c r="L9" s="23">
        <v>5</v>
      </c>
      <c r="M9" s="24">
        <v>1060</v>
      </c>
      <c r="N9" s="25">
        <v>124</v>
      </c>
    </row>
    <row r="10" spans="2:14" ht="15" customHeight="1">
      <c r="B10" s="22" t="s">
        <v>44</v>
      </c>
      <c r="C10" s="23">
        <f t="shared" si="0"/>
        <v>799</v>
      </c>
      <c r="D10" s="23">
        <f t="shared" si="1"/>
        <v>462</v>
      </c>
      <c r="E10" s="23">
        <v>316</v>
      </c>
      <c r="F10" s="23">
        <v>102</v>
      </c>
      <c r="G10" s="23">
        <v>0</v>
      </c>
      <c r="H10" s="23">
        <v>5</v>
      </c>
      <c r="I10" s="23">
        <v>39</v>
      </c>
      <c r="J10" s="23">
        <f t="shared" si="2"/>
        <v>333</v>
      </c>
      <c r="K10" s="23">
        <v>214</v>
      </c>
      <c r="L10" s="23">
        <v>0</v>
      </c>
      <c r="M10" s="24">
        <v>119</v>
      </c>
      <c r="N10" s="25">
        <v>4</v>
      </c>
    </row>
    <row r="11" spans="2:14" ht="15" customHeight="1">
      <c r="B11" s="22" t="s">
        <v>45</v>
      </c>
      <c r="C11" s="23">
        <f t="shared" si="0"/>
        <v>1394</v>
      </c>
      <c r="D11" s="23">
        <f t="shared" si="1"/>
        <v>972</v>
      </c>
      <c r="E11" s="23">
        <v>749</v>
      </c>
      <c r="F11" s="23">
        <v>163</v>
      </c>
      <c r="G11" s="23">
        <v>0</v>
      </c>
      <c r="H11" s="23">
        <v>12</v>
      </c>
      <c r="I11" s="23">
        <v>48</v>
      </c>
      <c r="J11" s="23">
        <f t="shared" si="2"/>
        <v>413</v>
      </c>
      <c r="K11" s="23">
        <v>276</v>
      </c>
      <c r="L11" s="23">
        <v>0</v>
      </c>
      <c r="M11" s="24">
        <v>137</v>
      </c>
      <c r="N11" s="25">
        <v>9</v>
      </c>
    </row>
    <row r="12" spans="2:14" ht="15" customHeight="1">
      <c r="B12" s="22" t="s">
        <v>46</v>
      </c>
      <c r="C12" s="23">
        <f t="shared" si="0"/>
        <v>1064</v>
      </c>
      <c r="D12" s="23">
        <f t="shared" si="1"/>
        <v>741</v>
      </c>
      <c r="E12" s="23">
        <v>562</v>
      </c>
      <c r="F12" s="23">
        <v>130</v>
      </c>
      <c r="G12" s="23">
        <v>0</v>
      </c>
      <c r="H12" s="23">
        <v>10</v>
      </c>
      <c r="I12" s="23">
        <v>39</v>
      </c>
      <c r="J12" s="23">
        <f t="shared" si="2"/>
        <v>305</v>
      </c>
      <c r="K12" s="23">
        <v>206</v>
      </c>
      <c r="L12" s="23">
        <v>0</v>
      </c>
      <c r="M12" s="24">
        <v>99</v>
      </c>
      <c r="N12" s="25">
        <v>18</v>
      </c>
    </row>
    <row r="13" spans="2:14" ht="15" customHeight="1">
      <c r="B13" s="26" t="s">
        <v>47</v>
      </c>
      <c r="C13" s="27">
        <f t="shared" si="0"/>
        <v>1824</v>
      </c>
      <c r="D13" s="27">
        <f t="shared" si="1"/>
        <v>1190</v>
      </c>
      <c r="E13" s="27">
        <v>865</v>
      </c>
      <c r="F13" s="27">
        <v>218</v>
      </c>
      <c r="G13" s="27">
        <v>0</v>
      </c>
      <c r="H13" s="27">
        <v>27</v>
      </c>
      <c r="I13" s="27">
        <v>80</v>
      </c>
      <c r="J13" s="27">
        <f t="shared" si="2"/>
        <v>599</v>
      </c>
      <c r="K13" s="27">
        <v>389</v>
      </c>
      <c r="L13" s="27">
        <v>0</v>
      </c>
      <c r="M13" s="28">
        <v>210</v>
      </c>
      <c r="N13" s="29">
        <v>35</v>
      </c>
    </row>
    <row r="14" spans="2:14" ht="15" customHeight="1">
      <c r="B14" s="36" t="s">
        <v>58</v>
      </c>
      <c r="C14" s="19">
        <f t="shared" si="0"/>
        <v>11757</v>
      </c>
      <c r="D14" s="19">
        <f t="shared" si="1"/>
        <v>5178</v>
      </c>
      <c r="E14" s="19">
        <f t="shared" ref="E14:M14" si="3">SUM(E15:E19)</f>
        <v>3585</v>
      </c>
      <c r="F14" s="19">
        <f t="shared" si="3"/>
        <v>1174</v>
      </c>
      <c r="G14" s="19">
        <f t="shared" si="3"/>
        <v>3</v>
      </c>
      <c r="H14" s="19">
        <f t="shared" si="3"/>
        <v>94</v>
      </c>
      <c r="I14" s="19">
        <f t="shared" si="3"/>
        <v>322</v>
      </c>
      <c r="J14" s="19">
        <f t="shared" si="2"/>
        <v>6364</v>
      </c>
      <c r="K14" s="19">
        <f t="shared" si="3"/>
        <v>3103</v>
      </c>
      <c r="L14" s="19">
        <f t="shared" si="3"/>
        <v>1</v>
      </c>
      <c r="M14" s="20">
        <f t="shared" si="3"/>
        <v>3260</v>
      </c>
      <c r="N14" s="21">
        <f>SUM(N15:N19)</f>
        <v>215</v>
      </c>
    </row>
    <row r="15" spans="2:14" ht="15" customHeight="1">
      <c r="B15" s="22" t="s">
        <v>43</v>
      </c>
      <c r="C15" s="23">
        <f t="shared" si="0"/>
        <v>7587</v>
      </c>
      <c r="D15" s="23">
        <f t="shared" si="1"/>
        <v>3265</v>
      </c>
      <c r="E15" s="23">
        <v>2280</v>
      </c>
      <c r="F15" s="23">
        <v>720</v>
      </c>
      <c r="G15" s="23">
        <v>2</v>
      </c>
      <c r="H15" s="23">
        <v>55</v>
      </c>
      <c r="I15" s="23">
        <v>208</v>
      </c>
      <c r="J15" s="23">
        <f t="shared" si="2"/>
        <v>4168</v>
      </c>
      <c r="K15" s="23">
        <v>1980</v>
      </c>
      <c r="L15" s="23">
        <v>1</v>
      </c>
      <c r="M15" s="24">
        <v>2187</v>
      </c>
      <c r="N15" s="25">
        <v>154</v>
      </c>
    </row>
    <row r="16" spans="2:14" ht="15" customHeight="1">
      <c r="B16" s="22" t="s">
        <v>44</v>
      </c>
      <c r="C16" s="23">
        <f t="shared" si="0"/>
        <v>695</v>
      </c>
      <c r="D16" s="23">
        <f t="shared" si="1"/>
        <v>239</v>
      </c>
      <c r="E16" s="23">
        <v>150</v>
      </c>
      <c r="F16" s="23">
        <v>65</v>
      </c>
      <c r="G16" s="23">
        <v>0</v>
      </c>
      <c r="H16" s="23">
        <v>6</v>
      </c>
      <c r="I16" s="23">
        <v>18</v>
      </c>
      <c r="J16" s="23">
        <f t="shared" si="2"/>
        <v>448</v>
      </c>
      <c r="K16" s="23">
        <v>221</v>
      </c>
      <c r="L16" s="23">
        <v>0</v>
      </c>
      <c r="M16" s="24">
        <v>227</v>
      </c>
      <c r="N16" s="25">
        <v>8</v>
      </c>
    </row>
    <row r="17" spans="2:14" ht="15" customHeight="1">
      <c r="B17" s="22" t="s">
        <v>45</v>
      </c>
      <c r="C17" s="23">
        <f t="shared" si="0"/>
        <v>1035</v>
      </c>
      <c r="D17" s="23">
        <f t="shared" si="1"/>
        <v>510</v>
      </c>
      <c r="E17" s="23">
        <v>375</v>
      </c>
      <c r="F17" s="23">
        <v>107</v>
      </c>
      <c r="G17" s="23">
        <v>0</v>
      </c>
      <c r="H17" s="23">
        <v>9</v>
      </c>
      <c r="I17" s="23">
        <v>19</v>
      </c>
      <c r="J17" s="23">
        <f t="shared" si="2"/>
        <v>510</v>
      </c>
      <c r="K17" s="23">
        <v>275</v>
      </c>
      <c r="L17" s="23">
        <v>0</v>
      </c>
      <c r="M17" s="24">
        <v>235</v>
      </c>
      <c r="N17" s="25">
        <v>15</v>
      </c>
    </row>
    <row r="18" spans="2:14" ht="15" customHeight="1">
      <c r="B18" s="22" t="s">
        <v>46</v>
      </c>
      <c r="C18" s="23">
        <f t="shared" si="0"/>
        <v>914</v>
      </c>
      <c r="D18" s="23">
        <f t="shared" si="1"/>
        <v>486</v>
      </c>
      <c r="E18" s="23">
        <v>342</v>
      </c>
      <c r="F18" s="23">
        <v>110</v>
      </c>
      <c r="G18" s="23">
        <v>1</v>
      </c>
      <c r="H18" s="23">
        <v>12</v>
      </c>
      <c r="I18" s="23">
        <v>21</v>
      </c>
      <c r="J18" s="23">
        <f t="shared" si="2"/>
        <v>411</v>
      </c>
      <c r="K18" s="23">
        <v>206</v>
      </c>
      <c r="L18" s="23">
        <v>0</v>
      </c>
      <c r="M18" s="24">
        <v>205</v>
      </c>
      <c r="N18" s="25">
        <v>17</v>
      </c>
    </row>
    <row r="19" spans="2:14" ht="15" customHeight="1">
      <c r="B19" s="26" t="s">
        <v>47</v>
      </c>
      <c r="C19" s="27">
        <f t="shared" si="0"/>
        <v>1526</v>
      </c>
      <c r="D19" s="27">
        <f t="shared" si="1"/>
        <v>678</v>
      </c>
      <c r="E19" s="27">
        <v>438</v>
      </c>
      <c r="F19" s="27">
        <v>172</v>
      </c>
      <c r="G19" s="27">
        <v>0</v>
      </c>
      <c r="H19" s="27">
        <v>12</v>
      </c>
      <c r="I19" s="27">
        <v>56</v>
      </c>
      <c r="J19" s="27">
        <f t="shared" si="2"/>
        <v>827</v>
      </c>
      <c r="K19" s="27">
        <v>421</v>
      </c>
      <c r="L19" s="27">
        <v>0</v>
      </c>
      <c r="M19" s="28">
        <v>406</v>
      </c>
      <c r="N19" s="29">
        <v>21</v>
      </c>
    </row>
    <row r="20" spans="2:14" ht="15" customHeight="1">
      <c r="B20" s="36" t="s">
        <v>59</v>
      </c>
      <c r="C20" s="19">
        <f t="shared" si="0"/>
        <v>9317</v>
      </c>
      <c r="D20" s="19">
        <f t="shared" si="1"/>
        <v>2619</v>
      </c>
      <c r="E20" s="19">
        <f t="shared" ref="E20:M20" si="4">SUM(E21:E25)</f>
        <v>1757</v>
      </c>
      <c r="F20" s="19">
        <f t="shared" si="4"/>
        <v>653</v>
      </c>
      <c r="G20" s="19">
        <f t="shared" si="4"/>
        <v>0</v>
      </c>
      <c r="H20" s="19">
        <f t="shared" si="4"/>
        <v>78</v>
      </c>
      <c r="I20" s="19">
        <f t="shared" si="4"/>
        <v>131</v>
      </c>
      <c r="J20" s="19">
        <f t="shared" si="2"/>
        <v>6503</v>
      </c>
      <c r="K20" s="19">
        <f t="shared" si="4"/>
        <v>2613</v>
      </c>
      <c r="L20" s="19">
        <f t="shared" si="4"/>
        <v>7</v>
      </c>
      <c r="M20" s="20">
        <f t="shared" si="4"/>
        <v>3883</v>
      </c>
      <c r="N20" s="21">
        <f>SUM(N21:N25)</f>
        <v>195</v>
      </c>
    </row>
    <row r="21" spans="2:14" ht="15" customHeight="1">
      <c r="B21" s="22" t="s">
        <v>43</v>
      </c>
      <c r="C21" s="23">
        <f t="shared" si="0"/>
        <v>5934</v>
      </c>
      <c r="D21" s="23">
        <f t="shared" si="1"/>
        <v>1584</v>
      </c>
      <c r="E21" s="23">
        <v>1079</v>
      </c>
      <c r="F21" s="23">
        <v>374</v>
      </c>
      <c r="G21" s="23">
        <v>0</v>
      </c>
      <c r="H21" s="23">
        <v>51</v>
      </c>
      <c r="I21" s="23">
        <v>80</v>
      </c>
      <c r="J21" s="23">
        <f t="shared" si="2"/>
        <v>4221</v>
      </c>
      <c r="K21" s="23">
        <v>1657</v>
      </c>
      <c r="L21" s="23">
        <v>5</v>
      </c>
      <c r="M21" s="24">
        <v>2559</v>
      </c>
      <c r="N21" s="25">
        <v>129</v>
      </c>
    </row>
    <row r="22" spans="2:14" ht="15" customHeight="1">
      <c r="B22" s="22" t="s">
        <v>44</v>
      </c>
      <c r="C22" s="23">
        <f t="shared" si="0"/>
        <v>492</v>
      </c>
      <c r="D22" s="23">
        <f t="shared" si="1"/>
        <v>108</v>
      </c>
      <c r="E22" s="23">
        <v>64</v>
      </c>
      <c r="F22" s="23">
        <v>35</v>
      </c>
      <c r="G22" s="23">
        <v>0</v>
      </c>
      <c r="H22" s="23">
        <v>5</v>
      </c>
      <c r="I22" s="23">
        <v>4</v>
      </c>
      <c r="J22" s="23">
        <f t="shared" si="2"/>
        <v>379</v>
      </c>
      <c r="K22" s="23">
        <v>149</v>
      </c>
      <c r="L22" s="23">
        <v>0</v>
      </c>
      <c r="M22" s="24">
        <v>230</v>
      </c>
      <c r="N22" s="25">
        <v>5</v>
      </c>
    </row>
    <row r="23" spans="2:14" ht="15" customHeight="1">
      <c r="B23" s="22" t="s">
        <v>45</v>
      </c>
      <c r="C23" s="23">
        <f t="shared" si="0"/>
        <v>819</v>
      </c>
      <c r="D23" s="23">
        <f t="shared" si="1"/>
        <v>294</v>
      </c>
      <c r="E23" s="23">
        <v>214</v>
      </c>
      <c r="F23" s="23">
        <v>62</v>
      </c>
      <c r="G23" s="23">
        <v>0</v>
      </c>
      <c r="H23" s="23">
        <v>7</v>
      </c>
      <c r="I23" s="23">
        <v>11</v>
      </c>
      <c r="J23" s="23">
        <f t="shared" si="2"/>
        <v>516</v>
      </c>
      <c r="K23" s="23">
        <v>235</v>
      </c>
      <c r="L23" s="23">
        <v>0</v>
      </c>
      <c r="M23" s="24">
        <v>281</v>
      </c>
      <c r="N23" s="25">
        <v>9</v>
      </c>
    </row>
    <row r="24" spans="2:14" ht="15" customHeight="1">
      <c r="B24" s="22" t="s">
        <v>46</v>
      </c>
      <c r="C24" s="23">
        <f t="shared" si="0"/>
        <v>785</v>
      </c>
      <c r="D24" s="23">
        <f t="shared" si="1"/>
        <v>282</v>
      </c>
      <c r="E24" s="23">
        <v>191</v>
      </c>
      <c r="F24" s="23">
        <v>72</v>
      </c>
      <c r="G24" s="23">
        <v>0</v>
      </c>
      <c r="H24" s="23">
        <v>8</v>
      </c>
      <c r="I24" s="23">
        <v>11</v>
      </c>
      <c r="J24" s="23">
        <f t="shared" si="2"/>
        <v>487</v>
      </c>
      <c r="K24" s="23">
        <v>202</v>
      </c>
      <c r="L24" s="23">
        <v>1</v>
      </c>
      <c r="M24" s="24">
        <v>284</v>
      </c>
      <c r="N24" s="25">
        <v>16</v>
      </c>
    </row>
    <row r="25" spans="2:14" ht="15" customHeight="1">
      <c r="B25" s="26" t="s">
        <v>47</v>
      </c>
      <c r="C25" s="27">
        <f t="shared" si="0"/>
        <v>1287</v>
      </c>
      <c r="D25" s="27">
        <f t="shared" si="1"/>
        <v>351</v>
      </c>
      <c r="E25" s="27">
        <v>209</v>
      </c>
      <c r="F25" s="27">
        <v>110</v>
      </c>
      <c r="G25" s="27">
        <v>0</v>
      </c>
      <c r="H25" s="27">
        <v>7</v>
      </c>
      <c r="I25" s="27">
        <v>25</v>
      </c>
      <c r="J25" s="27">
        <f t="shared" si="2"/>
        <v>900</v>
      </c>
      <c r="K25" s="27">
        <v>370</v>
      </c>
      <c r="L25" s="27">
        <v>1</v>
      </c>
      <c r="M25" s="28">
        <v>529</v>
      </c>
      <c r="N25" s="29">
        <v>36</v>
      </c>
    </row>
    <row r="26" spans="2:14" ht="15" customHeight="1">
      <c r="B26" s="36" t="s">
        <v>60</v>
      </c>
      <c r="C26" s="19">
        <f t="shared" si="0"/>
        <v>7163</v>
      </c>
      <c r="D26" s="19">
        <f t="shared" si="1"/>
        <v>1363</v>
      </c>
      <c r="E26" s="19">
        <f t="shared" ref="E26:M26" si="5">SUM(E27:E31)</f>
        <v>901</v>
      </c>
      <c r="F26" s="19">
        <f t="shared" si="5"/>
        <v>351</v>
      </c>
      <c r="G26" s="19">
        <f t="shared" si="5"/>
        <v>0</v>
      </c>
      <c r="H26" s="19">
        <f t="shared" si="5"/>
        <v>57</v>
      </c>
      <c r="I26" s="19">
        <f t="shared" si="5"/>
        <v>54</v>
      </c>
      <c r="J26" s="19">
        <f t="shared" si="2"/>
        <v>5629</v>
      </c>
      <c r="K26" s="19">
        <f t="shared" si="5"/>
        <v>1840</v>
      </c>
      <c r="L26" s="19">
        <f t="shared" si="5"/>
        <v>7</v>
      </c>
      <c r="M26" s="20">
        <f t="shared" si="5"/>
        <v>3782</v>
      </c>
      <c r="N26" s="21">
        <f>SUM(N27:N31)</f>
        <v>171</v>
      </c>
    </row>
    <row r="27" spans="2:14" ht="15" customHeight="1">
      <c r="B27" s="22" t="s">
        <v>43</v>
      </c>
      <c r="C27" s="23">
        <f t="shared" si="0"/>
        <v>4639</v>
      </c>
      <c r="D27" s="23">
        <f t="shared" si="1"/>
        <v>826</v>
      </c>
      <c r="E27" s="23">
        <v>545</v>
      </c>
      <c r="F27" s="23">
        <v>211</v>
      </c>
      <c r="G27" s="23">
        <v>0</v>
      </c>
      <c r="H27" s="23">
        <v>39</v>
      </c>
      <c r="I27" s="23">
        <v>31</v>
      </c>
      <c r="J27" s="23">
        <f t="shared" si="2"/>
        <v>3700</v>
      </c>
      <c r="K27" s="23">
        <v>1187</v>
      </c>
      <c r="L27" s="23">
        <v>1</v>
      </c>
      <c r="M27" s="24">
        <v>2512</v>
      </c>
      <c r="N27" s="25">
        <v>113</v>
      </c>
    </row>
    <row r="28" spans="2:14" ht="15" customHeight="1">
      <c r="B28" s="22" t="s">
        <v>44</v>
      </c>
      <c r="C28" s="23">
        <f t="shared" si="0"/>
        <v>319</v>
      </c>
      <c r="D28" s="23">
        <f t="shared" si="1"/>
        <v>47</v>
      </c>
      <c r="E28" s="23">
        <v>24</v>
      </c>
      <c r="F28" s="23">
        <v>21</v>
      </c>
      <c r="G28" s="23">
        <v>0</v>
      </c>
      <c r="H28" s="23">
        <v>2</v>
      </c>
      <c r="I28" s="23">
        <v>0</v>
      </c>
      <c r="J28" s="23">
        <f t="shared" si="2"/>
        <v>269</v>
      </c>
      <c r="K28" s="23">
        <v>77</v>
      </c>
      <c r="L28" s="23">
        <v>2</v>
      </c>
      <c r="M28" s="24">
        <v>190</v>
      </c>
      <c r="N28" s="25">
        <v>3</v>
      </c>
    </row>
    <row r="29" spans="2:14" ht="15" customHeight="1">
      <c r="B29" s="22" t="s">
        <v>45</v>
      </c>
      <c r="C29" s="23">
        <f t="shared" si="0"/>
        <v>596</v>
      </c>
      <c r="D29" s="23">
        <f t="shared" si="1"/>
        <v>168</v>
      </c>
      <c r="E29" s="23">
        <v>124</v>
      </c>
      <c r="F29" s="23">
        <v>39</v>
      </c>
      <c r="G29" s="23">
        <v>0</v>
      </c>
      <c r="H29" s="23">
        <v>3</v>
      </c>
      <c r="I29" s="23">
        <v>2</v>
      </c>
      <c r="J29" s="23">
        <f t="shared" si="2"/>
        <v>413</v>
      </c>
      <c r="K29" s="23">
        <v>147</v>
      </c>
      <c r="L29" s="23">
        <v>1</v>
      </c>
      <c r="M29" s="24">
        <v>265</v>
      </c>
      <c r="N29" s="25">
        <v>15</v>
      </c>
    </row>
    <row r="30" spans="2:14" ht="15" customHeight="1">
      <c r="B30" s="22" t="s">
        <v>46</v>
      </c>
      <c r="C30" s="23">
        <f t="shared" si="0"/>
        <v>622</v>
      </c>
      <c r="D30" s="23">
        <f t="shared" si="1"/>
        <v>153</v>
      </c>
      <c r="E30" s="23">
        <v>105</v>
      </c>
      <c r="F30" s="23">
        <v>29</v>
      </c>
      <c r="G30" s="23">
        <v>0</v>
      </c>
      <c r="H30" s="23">
        <v>10</v>
      </c>
      <c r="I30" s="23">
        <v>9</v>
      </c>
      <c r="J30" s="23">
        <f t="shared" si="2"/>
        <v>454</v>
      </c>
      <c r="K30" s="23">
        <v>163</v>
      </c>
      <c r="L30" s="23">
        <v>1</v>
      </c>
      <c r="M30" s="24">
        <v>290</v>
      </c>
      <c r="N30" s="25">
        <v>15</v>
      </c>
    </row>
    <row r="31" spans="2:14" ht="15" customHeight="1">
      <c r="B31" s="26" t="s">
        <v>47</v>
      </c>
      <c r="C31" s="27">
        <f t="shared" si="0"/>
        <v>987</v>
      </c>
      <c r="D31" s="27">
        <f t="shared" si="1"/>
        <v>169</v>
      </c>
      <c r="E31" s="27">
        <v>103</v>
      </c>
      <c r="F31" s="27">
        <v>51</v>
      </c>
      <c r="G31" s="27">
        <v>0</v>
      </c>
      <c r="H31" s="27">
        <v>3</v>
      </c>
      <c r="I31" s="27">
        <v>12</v>
      </c>
      <c r="J31" s="27">
        <f t="shared" si="2"/>
        <v>793</v>
      </c>
      <c r="K31" s="27">
        <v>266</v>
      </c>
      <c r="L31" s="27">
        <v>2</v>
      </c>
      <c r="M31" s="28">
        <v>525</v>
      </c>
      <c r="N31" s="29">
        <v>25</v>
      </c>
    </row>
    <row r="32" spans="2:14" ht="15" customHeight="1">
      <c r="B32" s="36" t="s">
        <v>61</v>
      </c>
      <c r="C32" s="19">
        <f t="shared" si="0"/>
        <v>5302</v>
      </c>
      <c r="D32" s="19">
        <f t="shared" si="1"/>
        <v>733</v>
      </c>
      <c r="E32" s="19">
        <f t="shared" ref="E32:M32" si="6">SUM(E33:E37)</f>
        <v>497</v>
      </c>
      <c r="F32" s="19">
        <f t="shared" si="6"/>
        <v>190</v>
      </c>
      <c r="G32" s="19">
        <f t="shared" si="6"/>
        <v>0</v>
      </c>
      <c r="H32" s="19">
        <f t="shared" si="6"/>
        <v>24</v>
      </c>
      <c r="I32" s="19">
        <f t="shared" si="6"/>
        <v>22</v>
      </c>
      <c r="J32" s="19">
        <f t="shared" si="2"/>
        <v>4480</v>
      </c>
      <c r="K32" s="19">
        <f t="shared" si="6"/>
        <v>1118</v>
      </c>
      <c r="L32" s="19">
        <f t="shared" si="6"/>
        <v>4</v>
      </c>
      <c r="M32" s="20">
        <f t="shared" si="6"/>
        <v>3358</v>
      </c>
      <c r="N32" s="21">
        <f>SUM(N33:N37)</f>
        <v>89</v>
      </c>
    </row>
    <row r="33" spans="2:14" ht="15" customHeight="1">
      <c r="B33" s="22" t="s">
        <v>43</v>
      </c>
      <c r="C33" s="23">
        <f t="shared" si="0"/>
        <v>3316</v>
      </c>
      <c r="D33" s="23">
        <f t="shared" si="1"/>
        <v>393</v>
      </c>
      <c r="E33" s="23">
        <v>249</v>
      </c>
      <c r="F33" s="23">
        <v>111</v>
      </c>
      <c r="G33" s="23">
        <v>0</v>
      </c>
      <c r="H33" s="23">
        <v>18</v>
      </c>
      <c r="I33" s="23">
        <v>15</v>
      </c>
      <c r="J33" s="23">
        <f t="shared" si="2"/>
        <v>2865</v>
      </c>
      <c r="K33" s="23">
        <v>719</v>
      </c>
      <c r="L33" s="23">
        <v>2</v>
      </c>
      <c r="M33" s="24">
        <v>2144</v>
      </c>
      <c r="N33" s="25">
        <v>58</v>
      </c>
    </row>
    <row r="34" spans="2:14" ht="15" customHeight="1">
      <c r="B34" s="22" t="s">
        <v>44</v>
      </c>
      <c r="C34" s="23">
        <f t="shared" si="0"/>
        <v>299</v>
      </c>
      <c r="D34" s="23">
        <f t="shared" si="1"/>
        <v>32</v>
      </c>
      <c r="E34" s="23">
        <v>18</v>
      </c>
      <c r="F34" s="23">
        <v>13</v>
      </c>
      <c r="G34" s="23">
        <v>0</v>
      </c>
      <c r="H34" s="23">
        <v>1</v>
      </c>
      <c r="I34" s="23">
        <v>0</v>
      </c>
      <c r="J34" s="23">
        <f t="shared" si="2"/>
        <v>263</v>
      </c>
      <c r="K34" s="23">
        <v>54</v>
      </c>
      <c r="L34" s="23">
        <v>0</v>
      </c>
      <c r="M34" s="24">
        <v>209</v>
      </c>
      <c r="N34" s="25">
        <v>4</v>
      </c>
    </row>
    <row r="35" spans="2:14" ht="15" customHeight="1">
      <c r="B35" s="22" t="s">
        <v>45</v>
      </c>
      <c r="C35" s="23">
        <f t="shared" si="0"/>
        <v>518</v>
      </c>
      <c r="D35" s="23">
        <f t="shared" si="1"/>
        <v>111</v>
      </c>
      <c r="E35" s="23">
        <v>89</v>
      </c>
      <c r="F35" s="23">
        <v>21</v>
      </c>
      <c r="G35" s="23">
        <v>0</v>
      </c>
      <c r="H35" s="23">
        <v>1</v>
      </c>
      <c r="I35" s="23">
        <v>0</v>
      </c>
      <c r="J35" s="23">
        <f t="shared" si="2"/>
        <v>398</v>
      </c>
      <c r="K35" s="23">
        <v>110</v>
      </c>
      <c r="L35" s="23">
        <v>0</v>
      </c>
      <c r="M35" s="24">
        <v>288</v>
      </c>
      <c r="N35" s="25">
        <v>9</v>
      </c>
    </row>
    <row r="36" spans="2:14" ht="15" customHeight="1">
      <c r="B36" s="22" t="s">
        <v>46</v>
      </c>
      <c r="C36" s="23">
        <f t="shared" si="0"/>
        <v>499</v>
      </c>
      <c r="D36" s="23">
        <f t="shared" si="1"/>
        <v>105</v>
      </c>
      <c r="E36" s="23">
        <v>81</v>
      </c>
      <c r="F36" s="23">
        <v>21</v>
      </c>
      <c r="G36" s="23">
        <v>0</v>
      </c>
      <c r="H36" s="23">
        <v>2</v>
      </c>
      <c r="I36" s="23">
        <v>1</v>
      </c>
      <c r="J36" s="23">
        <f t="shared" si="2"/>
        <v>387</v>
      </c>
      <c r="K36" s="23">
        <v>91</v>
      </c>
      <c r="L36" s="23">
        <v>1</v>
      </c>
      <c r="M36" s="24">
        <v>295</v>
      </c>
      <c r="N36" s="25">
        <v>7</v>
      </c>
    </row>
    <row r="37" spans="2:14" ht="15" customHeight="1">
      <c r="B37" s="26" t="s">
        <v>47</v>
      </c>
      <c r="C37" s="27">
        <f t="shared" si="0"/>
        <v>670</v>
      </c>
      <c r="D37" s="27">
        <f t="shared" si="1"/>
        <v>92</v>
      </c>
      <c r="E37" s="27">
        <v>60</v>
      </c>
      <c r="F37" s="27">
        <v>24</v>
      </c>
      <c r="G37" s="27">
        <v>0</v>
      </c>
      <c r="H37" s="27">
        <v>2</v>
      </c>
      <c r="I37" s="27">
        <v>6</v>
      </c>
      <c r="J37" s="27">
        <f t="shared" si="2"/>
        <v>567</v>
      </c>
      <c r="K37" s="27">
        <v>144</v>
      </c>
      <c r="L37" s="27">
        <v>1</v>
      </c>
      <c r="M37" s="28">
        <v>422</v>
      </c>
      <c r="N37" s="29">
        <v>11</v>
      </c>
    </row>
    <row r="38" spans="2:14" ht="15" customHeight="1">
      <c r="B38" s="36" t="s">
        <v>62</v>
      </c>
      <c r="C38" s="19">
        <f t="shared" si="0"/>
        <v>4676</v>
      </c>
      <c r="D38" s="19">
        <f t="shared" si="1"/>
        <v>294</v>
      </c>
      <c r="E38" s="19">
        <f t="shared" ref="E38:M38" si="7">SUM(E39:E43)</f>
        <v>183</v>
      </c>
      <c r="F38" s="19">
        <f t="shared" si="7"/>
        <v>73</v>
      </c>
      <c r="G38" s="19">
        <f t="shared" si="7"/>
        <v>1</v>
      </c>
      <c r="H38" s="19">
        <f t="shared" si="7"/>
        <v>19</v>
      </c>
      <c r="I38" s="19">
        <f t="shared" si="7"/>
        <v>18</v>
      </c>
      <c r="J38" s="19">
        <f t="shared" si="2"/>
        <v>4301</v>
      </c>
      <c r="K38" s="19">
        <f t="shared" si="7"/>
        <v>613</v>
      </c>
      <c r="L38" s="19">
        <f t="shared" si="7"/>
        <v>10</v>
      </c>
      <c r="M38" s="20">
        <f t="shared" si="7"/>
        <v>3678</v>
      </c>
      <c r="N38" s="21">
        <f>SUM(N39:N43)</f>
        <v>81</v>
      </c>
    </row>
    <row r="39" spans="2:14" ht="15" customHeight="1">
      <c r="B39" s="22" t="s">
        <v>43</v>
      </c>
      <c r="C39" s="23">
        <f t="shared" si="0"/>
        <v>2894</v>
      </c>
      <c r="D39" s="23">
        <f t="shared" si="1"/>
        <v>158</v>
      </c>
      <c r="E39" s="23">
        <v>91</v>
      </c>
      <c r="F39" s="23">
        <v>45</v>
      </c>
      <c r="G39" s="23">
        <v>1</v>
      </c>
      <c r="H39" s="23">
        <v>13</v>
      </c>
      <c r="I39" s="23">
        <v>8</v>
      </c>
      <c r="J39" s="23">
        <f t="shared" si="2"/>
        <v>2687</v>
      </c>
      <c r="K39" s="23">
        <v>396</v>
      </c>
      <c r="L39" s="23">
        <v>7</v>
      </c>
      <c r="M39" s="24">
        <v>2284</v>
      </c>
      <c r="N39" s="25">
        <v>49</v>
      </c>
    </row>
    <row r="40" spans="2:14" ht="15" customHeight="1">
      <c r="B40" s="22" t="s">
        <v>44</v>
      </c>
      <c r="C40" s="23">
        <f t="shared" si="0"/>
        <v>308</v>
      </c>
      <c r="D40" s="23">
        <f t="shared" si="1"/>
        <v>15</v>
      </c>
      <c r="E40" s="23">
        <v>10</v>
      </c>
      <c r="F40" s="23">
        <v>3</v>
      </c>
      <c r="G40" s="23">
        <v>0</v>
      </c>
      <c r="H40" s="23">
        <v>1</v>
      </c>
      <c r="I40" s="23">
        <v>1</v>
      </c>
      <c r="J40" s="23">
        <f t="shared" si="2"/>
        <v>291</v>
      </c>
      <c r="K40" s="23">
        <v>37</v>
      </c>
      <c r="L40" s="23">
        <v>1</v>
      </c>
      <c r="M40" s="24">
        <v>253</v>
      </c>
      <c r="N40" s="25">
        <v>2</v>
      </c>
    </row>
    <row r="41" spans="2:14" ht="15" customHeight="1">
      <c r="B41" s="22" t="s">
        <v>45</v>
      </c>
      <c r="C41" s="23">
        <f t="shared" si="0"/>
        <v>437</v>
      </c>
      <c r="D41" s="23">
        <f t="shared" si="1"/>
        <v>47</v>
      </c>
      <c r="E41" s="23">
        <v>34</v>
      </c>
      <c r="F41" s="23">
        <v>10</v>
      </c>
      <c r="G41" s="23">
        <v>0</v>
      </c>
      <c r="H41" s="23">
        <v>2</v>
      </c>
      <c r="I41" s="23">
        <v>1</v>
      </c>
      <c r="J41" s="23">
        <f t="shared" si="2"/>
        <v>383</v>
      </c>
      <c r="K41" s="23">
        <v>54</v>
      </c>
      <c r="L41" s="23">
        <v>1</v>
      </c>
      <c r="M41" s="24">
        <v>328</v>
      </c>
      <c r="N41" s="25">
        <v>7</v>
      </c>
    </row>
    <row r="42" spans="2:14" ht="15" customHeight="1">
      <c r="B42" s="22" t="s">
        <v>46</v>
      </c>
      <c r="C42" s="23">
        <f t="shared" si="0"/>
        <v>464</v>
      </c>
      <c r="D42" s="23">
        <f t="shared" si="1"/>
        <v>41</v>
      </c>
      <c r="E42" s="23">
        <v>31</v>
      </c>
      <c r="F42" s="23">
        <v>10</v>
      </c>
      <c r="G42" s="23">
        <v>0</v>
      </c>
      <c r="H42" s="23">
        <v>0</v>
      </c>
      <c r="I42" s="23">
        <v>0</v>
      </c>
      <c r="J42" s="23">
        <f t="shared" si="2"/>
        <v>412</v>
      </c>
      <c r="K42" s="23">
        <v>47</v>
      </c>
      <c r="L42" s="23">
        <v>0</v>
      </c>
      <c r="M42" s="24">
        <v>365</v>
      </c>
      <c r="N42" s="25">
        <v>11</v>
      </c>
    </row>
    <row r="43" spans="2:14" ht="15" customHeight="1">
      <c r="B43" s="26" t="s">
        <v>47</v>
      </c>
      <c r="C43" s="27">
        <f t="shared" si="0"/>
        <v>573</v>
      </c>
      <c r="D43" s="27">
        <f t="shared" si="1"/>
        <v>33</v>
      </c>
      <c r="E43" s="27">
        <v>17</v>
      </c>
      <c r="F43" s="27">
        <v>5</v>
      </c>
      <c r="G43" s="27">
        <v>0</v>
      </c>
      <c r="H43" s="27">
        <v>3</v>
      </c>
      <c r="I43" s="27">
        <v>8</v>
      </c>
      <c r="J43" s="27">
        <f t="shared" si="2"/>
        <v>528</v>
      </c>
      <c r="K43" s="27">
        <v>79</v>
      </c>
      <c r="L43" s="27">
        <v>1</v>
      </c>
      <c r="M43" s="28">
        <v>448</v>
      </c>
      <c r="N43" s="29">
        <v>12</v>
      </c>
    </row>
    <row r="44" spans="2:14" ht="15" customHeight="1" thickBot="1">
      <c r="B44" s="37" t="s">
        <v>63</v>
      </c>
      <c r="C44" s="38">
        <v>153758</v>
      </c>
      <c r="D44" s="38">
        <v>98600</v>
      </c>
      <c r="E44" s="38">
        <v>77110</v>
      </c>
      <c r="F44" s="38">
        <v>14019</v>
      </c>
      <c r="G44" s="38">
        <v>1144</v>
      </c>
      <c r="H44" s="38">
        <v>1270</v>
      </c>
      <c r="I44" s="38">
        <v>5057</v>
      </c>
      <c r="J44" s="38">
        <v>52333</v>
      </c>
      <c r="K44" s="38">
        <v>23099</v>
      </c>
      <c r="L44" s="38">
        <v>8327</v>
      </c>
      <c r="M44" s="38">
        <v>20907</v>
      </c>
      <c r="N44" s="39">
        <v>2825</v>
      </c>
    </row>
    <row r="45" spans="2:14" ht="15" customHeight="1">
      <c r="K45" s="34"/>
      <c r="N45" s="35" t="s">
        <v>64</v>
      </c>
    </row>
    <row r="46" spans="2:14" ht="15" customHeight="1">
      <c r="N46" s="7"/>
    </row>
    <row r="47" spans="2:14" ht="15" customHeight="1">
      <c r="N47" s="7"/>
    </row>
    <row r="48" spans="2:14" ht="15" customHeight="1">
      <c r="N48" s="7"/>
    </row>
    <row r="49" spans="2:14" ht="15" customHeight="1">
      <c r="N49" s="7"/>
    </row>
    <row r="50" spans="2:1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2:1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2:1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</sheetData>
  <mergeCells count="12">
    <mergeCell ref="L6:L7"/>
    <mergeCell ref="M6:M7"/>
    <mergeCell ref="B4:E4"/>
    <mergeCell ref="B5:B7"/>
    <mergeCell ref="C5:C7"/>
    <mergeCell ref="D5:I5"/>
    <mergeCell ref="J5:M5"/>
    <mergeCell ref="D6:D7"/>
    <mergeCell ref="E6:H6"/>
    <mergeCell ref="I6:I7"/>
    <mergeCell ref="J6:J7"/>
    <mergeCell ref="K6:K7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headerFooter>
    <oddFooter>&amp;C‐23‐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Normal="100" workbookViewId="0">
      <selection activeCell="G17" sqref="G17"/>
    </sheetView>
  </sheetViews>
  <sheetFormatPr defaultRowHeight="13.5"/>
  <cols>
    <col min="1" max="1" width="4.375" style="41" customWidth="1"/>
    <col min="2" max="2" width="13.875" style="41" customWidth="1"/>
    <col min="3" max="3" width="9.125" style="41" customWidth="1"/>
    <col min="4" max="8" width="7.125" style="41" customWidth="1"/>
    <col min="9" max="9" width="9.5" style="41" customWidth="1"/>
    <col min="10" max="10" width="10" style="41" customWidth="1"/>
    <col min="11" max="11" width="9" style="41" customWidth="1"/>
    <col min="12" max="12" width="9.75" style="41" customWidth="1"/>
    <col min="13" max="256" width="9" style="41"/>
    <col min="257" max="257" width="4.375" style="41" customWidth="1"/>
    <col min="258" max="258" width="13.875" style="41" customWidth="1"/>
    <col min="259" max="259" width="9.125" style="41" customWidth="1"/>
    <col min="260" max="264" width="7.125" style="41" customWidth="1"/>
    <col min="265" max="266" width="7.625" style="41" customWidth="1"/>
    <col min="267" max="268" width="7.125" style="41" customWidth="1"/>
    <col min="269" max="512" width="9" style="41"/>
    <col min="513" max="513" width="4.375" style="41" customWidth="1"/>
    <col min="514" max="514" width="13.875" style="41" customWidth="1"/>
    <col min="515" max="515" width="9.125" style="41" customWidth="1"/>
    <col min="516" max="520" width="7.125" style="41" customWidth="1"/>
    <col min="521" max="522" width="7.625" style="41" customWidth="1"/>
    <col min="523" max="524" width="7.125" style="41" customWidth="1"/>
    <col min="525" max="768" width="9" style="41"/>
    <col min="769" max="769" width="4.375" style="41" customWidth="1"/>
    <col min="770" max="770" width="13.875" style="41" customWidth="1"/>
    <col min="771" max="771" width="9.125" style="41" customWidth="1"/>
    <col min="772" max="776" width="7.125" style="41" customWidth="1"/>
    <col min="777" max="778" width="7.625" style="41" customWidth="1"/>
    <col min="779" max="780" width="7.125" style="41" customWidth="1"/>
    <col min="781" max="1024" width="9" style="41"/>
    <col min="1025" max="1025" width="4.375" style="41" customWidth="1"/>
    <col min="1026" max="1026" width="13.875" style="41" customWidth="1"/>
    <col min="1027" max="1027" width="9.125" style="41" customWidth="1"/>
    <col min="1028" max="1032" width="7.125" style="41" customWidth="1"/>
    <col min="1033" max="1034" width="7.625" style="41" customWidth="1"/>
    <col min="1035" max="1036" width="7.125" style="41" customWidth="1"/>
    <col min="1037" max="1280" width="9" style="41"/>
    <col min="1281" max="1281" width="4.375" style="41" customWidth="1"/>
    <col min="1282" max="1282" width="13.875" style="41" customWidth="1"/>
    <col min="1283" max="1283" width="9.125" style="41" customWidth="1"/>
    <col min="1284" max="1288" width="7.125" style="41" customWidth="1"/>
    <col min="1289" max="1290" width="7.625" style="41" customWidth="1"/>
    <col min="1291" max="1292" width="7.125" style="41" customWidth="1"/>
    <col min="1293" max="1536" width="9" style="41"/>
    <col min="1537" max="1537" width="4.375" style="41" customWidth="1"/>
    <col min="1538" max="1538" width="13.875" style="41" customWidth="1"/>
    <col min="1539" max="1539" width="9.125" style="41" customWidth="1"/>
    <col min="1540" max="1544" width="7.125" style="41" customWidth="1"/>
    <col min="1545" max="1546" width="7.625" style="41" customWidth="1"/>
    <col min="1547" max="1548" width="7.125" style="41" customWidth="1"/>
    <col min="1549" max="1792" width="9" style="41"/>
    <col min="1793" max="1793" width="4.375" style="41" customWidth="1"/>
    <col min="1794" max="1794" width="13.875" style="41" customWidth="1"/>
    <col min="1795" max="1795" width="9.125" style="41" customWidth="1"/>
    <col min="1796" max="1800" width="7.125" style="41" customWidth="1"/>
    <col min="1801" max="1802" width="7.625" style="41" customWidth="1"/>
    <col min="1803" max="1804" width="7.125" style="41" customWidth="1"/>
    <col min="1805" max="2048" width="9" style="41"/>
    <col min="2049" max="2049" width="4.375" style="41" customWidth="1"/>
    <col min="2050" max="2050" width="13.875" style="41" customWidth="1"/>
    <col min="2051" max="2051" width="9.125" style="41" customWidth="1"/>
    <col min="2052" max="2056" width="7.125" style="41" customWidth="1"/>
    <col min="2057" max="2058" width="7.625" style="41" customWidth="1"/>
    <col min="2059" max="2060" width="7.125" style="41" customWidth="1"/>
    <col min="2061" max="2304" width="9" style="41"/>
    <col min="2305" max="2305" width="4.375" style="41" customWidth="1"/>
    <col min="2306" max="2306" width="13.875" style="41" customWidth="1"/>
    <col min="2307" max="2307" width="9.125" style="41" customWidth="1"/>
    <col min="2308" max="2312" width="7.125" style="41" customWidth="1"/>
    <col min="2313" max="2314" width="7.625" style="41" customWidth="1"/>
    <col min="2315" max="2316" width="7.125" style="41" customWidth="1"/>
    <col min="2317" max="2560" width="9" style="41"/>
    <col min="2561" max="2561" width="4.375" style="41" customWidth="1"/>
    <col min="2562" max="2562" width="13.875" style="41" customWidth="1"/>
    <col min="2563" max="2563" width="9.125" style="41" customWidth="1"/>
    <col min="2564" max="2568" width="7.125" style="41" customWidth="1"/>
    <col min="2569" max="2570" width="7.625" style="41" customWidth="1"/>
    <col min="2571" max="2572" width="7.125" style="41" customWidth="1"/>
    <col min="2573" max="2816" width="9" style="41"/>
    <col min="2817" max="2817" width="4.375" style="41" customWidth="1"/>
    <col min="2818" max="2818" width="13.875" style="41" customWidth="1"/>
    <col min="2819" max="2819" width="9.125" style="41" customWidth="1"/>
    <col min="2820" max="2824" width="7.125" style="41" customWidth="1"/>
    <col min="2825" max="2826" width="7.625" style="41" customWidth="1"/>
    <col min="2827" max="2828" width="7.125" style="41" customWidth="1"/>
    <col min="2829" max="3072" width="9" style="41"/>
    <col min="3073" max="3073" width="4.375" style="41" customWidth="1"/>
    <col min="3074" max="3074" width="13.875" style="41" customWidth="1"/>
    <col min="3075" max="3075" width="9.125" style="41" customWidth="1"/>
    <col min="3076" max="3080" width="7.125" style="41" customWidth="1"/>
    <col min="3081" max="3082" width="7.625" style="41" customWidth="1"/>
    <col min="3083" max="3084" width="7.125" style="41" customWidth="1"/>
    <col min="3085" max="3328" width="9" style="41"/>
    <col min="3329" max="3329" width="4.375" style="41" customWidth="1"/>
    <col min="3330" max="3330" width="13.875" style="41" customWidth="1"/>
    <col min="3331" max="3331" width="9.125" style="41" customWidth="1"/>
    <col min="3332" max="3336" width="7.125" style="41" customWidth="1"/>
    <col min="3337" max="3338" width="7.625" style="41" customWidth="1"/>
    <col min="3339" max="3340" width="7.125" style="41" customWidth="1"/>
    <col min="3341" max="3584" width="9" style="41"/>
    <col min="3585" max="3585" width="4.375" style="41" customWidth="1"/>
    <col min="3586" max="3586" width="13.875" style="41" customWidth="1"/>
    <col min="3587" max="3587" width="9.125" style="41" customWidth="1"/>
    <col min="3588" max="3592" width="7.125" style="41" customWidth="1"/>
    <col min="3593" max="3594" width="7.625" style="41" customWidth="1"/>
    <col min="3595" max="3596" width="7.125" style="41" customWidth="1"/>
    <col min="3597" max="3840" width="9" style="41"/>
    <col min="3841" max="3841" width="4.375" style="41" customWidth="1"/>
    <col min="3842" max="3842" width="13.875" style="41" customWidth="1"/>
    <col min="3843" max="3843" width="9.125" style="41" customWidth="1"/>
    <col min="3844" max="3848" width="7.125" style="41" customWidth="1"/>
    <col min="3849" max="3850" width="7.625" style="41" customWidth="1"/>
    <col min="3851" max="3852" width="7.125" style="41" customWidth="1"/>
    <col min="3853" max="4096" width="9" style="41"/>
    <col min="4097" max="4097" width="4.375" style="41" customWidth="1"/>
    <col min="4098" max="4098" width="13.875" style="41" customWidth="1"/>
    <col min="4099" max="4099" width="9.125" style="41" customWidth="1"/>
    <col min="4100" max="4104" width="7.125" style="41" customWidth="1"/>
    <col min="4105" max="4106" width="7.625" style="41" customWidth="1"/>
    <col min="4107" max="4108" width="7.125" style="41" customWidth="1"/>
    <col min="4109" max="4352" width="9" style="41"/>
    <col min="4353" max="4353" width="4.375" style="41" customWidth="1"/>
    <col min="4354" max="4354" width="13.875" style="41" customWidth="1"/>
    <col min="4355" max="4355" width="9.125" style="41" customWidth="1"/>
    <col min="4356" max="4360" width="7.125" style="41" customWidth="1"/>
    <col min="4361" max="4362" width="7.625" style="41" customWidth="1"/>
    <col min="4363" max="4364" width="7.125" style="41" customWidth="1"/>
    <col min="4365" max="4608" width="9" style="41"/>
    <col min="4609" max="4609" width="4.375" style="41" customWidth="1"/>
    <col min="4610" max="4610" width="13.875" style="41" customWidth="1"/>
    <col min="4611" max="4611" width="9.125" style="41" customWidth="1"/>
    <col min="4612" max="4616" width="7.125" style="41" customWidth="1"/>
    <col min="4617" max="4618" width="7.625" style="41" customWidth="1"/>
    <col min="4619" max="4620" width="7.125" style="41" customWidth="1"/>
    <col min="4621" max="4864" width="9" style="41"/>
    <col min="4865" max="4865" width="4.375" style="41" customWidth="1"/>
    <col min="4866" max="4866" width="13.875" style="41" customWidth="1"/>
    <col min="4867" max="4867" width="9.125" style="41" customWidth="1"/>
    <col min="4868" max="4872" width="7.125" style="41" customWidth="1"/>
    <col min="4873" max="4874" width="7.625" style="41" customWidth="1"/>
    <col min="4875" max="4876" width="7.125" style="41" customWidth="1"/>
    <col min="4877" max="5120" width="9" style="41"/>
    <col min="5121" max="5121" width="4.375" style="41" customWidth="1"/>
    <col min="5122" max="5122" width="13.875" style="41" customWidth="1"/>
    <col min="5123" max="5123" width="9.125" style="41" customWidth="1"/>
    <col min="5124" max="5128" width="7.125" style="41" customWidth="1"/>
    <col min="5129" max="5130" width="7.625" style="41" customWidth="1"/>
    <col min="5131" max="5132" width="7.125" style="41" customWidth="1"/>
    <col min="5133" max="5376" width="9" style="41"/>
    <col min="5377" max="5377" width="4.375" style="41" customWidth="1"/>
    <col min="5378" max="5378" width="13.875" style="41" customWidth="1"/>
    <col min="5379" max="5379" width="9.125" style="41" customWidth="1"/>
    <col min="5380" max="5384" width="7.125" style="41" customWidth="1"/>
    <col min="5385" max="5386" width="7.625" style="41" customWidth="1"/>
    <col min="5387" max="5388" width="7.125" style="41" customWidth="1"/>
    <col min="5389" max="5632" width="9" style="41"/>
    <col min="5633" max="5633" width="4.375" style="41" customWidth="1"/>
    <col min="5634" max="5634" width="13.875" style="41" customWidth="1"/>
    <col min="5635" max="5635" width="9.125" style="41" customWidth="1"/>
    <col min="5636" max="5640" width="7.125" style="41" customWidth="1"/>
    <col min="5641" max="5642" width="7.625" style="41" customWidth="1"/>
    <col min="5643" max="5644" width="7.125" style="41" customWidth="1"/>
    <col min="5645" max="5888" width="9" style="41"/>
    <col min="5889" max="5889" width="4.375" style="41" customWidth="1"/>
    <col min="5890" max="5890" width="13.875" style="41" customWidth="1"/>
    <col min="5891" max="5891" width="9.125" style="41" customWidth="1"/>
    <col min="5892" max="5896" width="7.125" style="41" customWidth="1"/>
    <col min="5897" max="5898" width="7.625" style="41" customWidth="1"/>
    <col min="5899" max="5900" width="7.125" style="41" customWidth="1"/>
    <col min="5901" max="6144" width="9" style="41"/>
    <col min="6145" max="6145" width="4.375" style="41" customWidth="1"/>
    <col min="6146" max="6146" width="13.875" style="41" customWidth="1"/>
    <col min="6147" max="6147" width="9.125" style="41" customWidth="1"/>
    <col min="6148" max="6152" width="7.125" style="41" customWidth="1"/>
    <col min="6153" max="6154" width="7.625" style="41" customWidth="1"/>
    <col min="6155" max="6156" width="7.125" style="41" customWidth="1"/>
    <col min="6157" max="6400" width="9" style="41"/>
    <col min="6401" max="6401" width="4.375" style="41" customWidth="1"/>
    <col min="6402" max="6402" width="13.875" style="41" customWidth="1"/>
    <col min="6403" max="6403" width="9.125" style="41" customWidth="1"/>
    <col min="6404" max="6408" width="7.125" style="41" customWidth="1"/>
    <col min="6409" max="6410" width="7.625" style="41" customWidth="1"/>
    <col min="6411" max="6412" width="7.125" style="41" customWidth="1"/>
    <col min="6413" max="6656" width="9" style="41"/>
    <col min="6657" max="6657" width="4.375" style="41" customWidth="1"/>
    <col min="6658" max="6658" width="13.875" style="41" customWidth="1"/>
    <col min="6659" max="6659" width="9.125" style="41" customWidth="1"/>
    <col min="6660" max="6664" width="7.125" style="41" customWidth="1"/>
    <col min="6665" max="6666" width="7.625" style="41" customWidth="1"/>
    <col min="6667" max="6668" width="7.125" style="41" customWidth="1"/>
    <col min="6669" max="6912" width="9" style="41"/>
    <col min="6913" max="6913" width="4.375" style="41" customWidth="1"/>
    <col min="6914" max="6914" width="13.875" style="41" customWidth="1"/>
    <col min="6915" max="6915" width="9.125" style="41" customWidth="1"/>
    <col min="6916" max="6920" width="7.125" style="41" customWidth="1"/>
    <col min="6921" max="6922" width="7.625" style="41" customWidth="1"/>
    <col min="6923" max="6924" width="7.125" style="41" customWidth="1"/>
    <col min="6925" max="7168" width="9" style="41"/>
    <col min="7169" max="7169" width="4.375" style="41" customWidth="1"/>
    <col min="7170" max="7170" width="13.875" style="41" customWidth="1"/>
    <col min="7171" max="7171" width="9.125" style="41" customWidth="1"/>
    <col min="7172" max="7176" width="7.125" style="41" customWidth="1"/>
    <col min="7177" max="7178" width="7.625" style="41" customWidth="1"/>
    <col min="7179" max="7180" width="7.125" style="41" customWidth="1"/>
    <col min="7181" max="7424" width="9" style="41"/>
    <col min="7425" max="7425" width="4.375" style="41" customWidth="1"/>
    <col min="7426" max="7426" width="13.875" style="41" customWidth="1"/>
    <col min="7427" max="7427" width="9.125" style="41" customWidth="1"/>
    <col min="7428" max="7432" width="7.125" style="41" customWidth="1"/>
    <col min="7433" max="7434" width="7.625" style="41" customWidth="1"/>
    <col min="7435" max="7436" width="7.125" style="41" customWidth="1"/>
    <col min="7437" max="7680" width="9" style="41"/>
    <col min="7681" max="7681" width="4.375" style="41" customWidth="1"/>
    <col min="7682" max="7682" width="13.875" style="41" customWidth="1"/>
    <col min="7683" max="7683" width="9.125" style="41" customWidth="1"/>
    <col min="7684" max="7688" width="7.125" style="41" customWidth="1"/>
    <col min="7689" max="7690" width="7.625" style="41" customWidth="1"/>
    <col min="7691" max="7692" width="7.125" style="41" customWidth="1"/>
    <col min="7693" max="7936" width="9" style="41"/>
    <col min="7937" max="7937" width="4.375" style="41" customWidth="1"/>
    <col min="7938" max="7938" width="13.875" style="41" customWidth="1"/>
    <col min="7939" max="7939" width="9.125" style="41" customWidth="1"/>
    <col min="7940" max="7944" width="7.125" style="41" customWidth="1"/>
    <col min="7945" max="7946" width="7.625" style="41" customWidth="1"/>
    <col min="7947" max="7948" width="7.125" style="41" customWidth="1"/>
    <col min="7949" max="8192" width="9" style="41"/>
    <col min="8193" max="8193" width="4.375" style="41" customWidth="1"/>
    <col min="8194" max="8194" width="13.875" style="41" customWidth="1"/>
    <col min="8195" max="8195" width="9.125" style="41" customWidth="1"/>
    <col min="8196" max="8200" width="7.125" style="41" customWidth="1"/>
    <col min="8201" max="8202" width="7.625" style="41" customWidth="1"/>
    <col min="8203" max="8204" width="7.125" style="41" customWidth="1"/>
    <col min="8205" max="8448" width="9" style="41"/>
    <col min="8449" max="8449" width="4.375" style="41" customWidth="1"/>
    <col min="8450" max="8450" width="13.875" style="41" customWidth="1"/>
    <col min="8451" max="8451" width="9.125" style="41" customWidth="1"/>
    <col min="8452" max="8456" width="7.125" style="41" customWidth="1"/>
    <col min="8457" max="8458" width="7.625" style="41" customWidth="1"/>
    <col min="8459" max="8460" width="7.125" style="41" customWidth="1"/>
    <col min="8461" max="8704" width="9" style="41"/>
    <col min="8705" max="8705" width="4.375" style="41" customWidth="1"/>
    <col min="8706" max="8706" width="13.875" style="41" customWidth="1"/>
    <col min="8707" max="8707" width="9.125" style="41" customWidth="1"/>
    <col min="8708" max="8712" width="7.125" style="41" customWidth="1"/>
    <col min="8713" max="8714" width="7.625" style="41" customWidth="1"/>
    <col min="8715" max="8716" width="7.125" style="41" customWidth="1"/>
    <col min="8717" max="8960" width="9" style="41"/>
    <col min="8961" max="8961" width="4.375" style="41" customWidth="1"/>
    <col min="8962" max="8962" width="13.875" style="41" customWidth="1"/>
    <col min="8963" max="8963" width="9.125" style="41" customWidth="1"/>
    <col min="8964" max="8968" width="7.125" style="41" customWidth="1"/>
    <col min="8969" max="8970" width="7.625" style="41" customWidth="1"/>
    <col min="8971" max="8972" width="7.125" style="41" customWidth="1"/>
    <col min="8973" max="9216" width="9" style="41"/>
    <col min="9217" max="9217" width="4.375" style="41" customWidth="1"/>
    <col min="9218" max="9218" width="13.875" style="41" customWidth="1"/>
    <col min="9219" max="9219" width="9.125" style="41" customWidth="1"/>
    <col min="9220" max="9224" width="7.125" style="41" customWidth="1"/>
    <col min="9225" max="9226" width="7.625" style="41" customWidth="1"/>
    <col min="9227" max="9228" width="7.125" style="41" customWidth="1"/>
    <col min="9229" max="9472" width="9" style="41"/>
    <col min="9473" max="9473" width="4.375" style="41" customWidth="1"/>
    <col min="9474" max="9474" width="13.875" style="41" customWidth="1"/>
    <col min="9475" max="9475" width="9.125" style="41" customWidth="1"/>
    <col min="9476" max="9480" width="7.125" style="41" customWidth="1"/>
    <col min="9481" max="9482" width="7.625" style="41" customWidth="1"/>
    <col min="9483" max="9484" width="7.125" style="41" customWidth="1"/>
    <col min="9485" max="9728" width="9" style="41"/>
    <col min="9729" max="9729" width="4.375" style="41" customWidth="1"/>
    <col min="9730" max="9730" width="13.875" style="41" customWidth="1"/>
    <col min="9731" max="9731" width="9.125" style="41" customWidth="1"/>
    <col min="9732" max="9736" width="7.125" style="41" customWidth="1"/>
    <col min="9737" max="9738" width="7.625" style="41" customWidth="1"/>
    <col min="9739" max="9740" width="7.125" style="41" customWidth="1"/>
    <col min="9741" max="9984" width="9" style="41"/>
    <col min="9985" max="9985" width="4.375" style="41" customWidth="1"/>
    <col min="9986" max="9986" width="13.875" style="41" customWidth="1"/>
    <col min="9987" max="9987" width="9.125" style="41" customWidth="1"/>
    <col min="9988" max="9992" width="7.125" style="41" customWidth="1"/>
    <col min="9993" max="9994" width="7.625" style="41" customWidth="1"/>
    <col min="9995" max="9996" width="7.125" style="41" customWidth="1"/>
    <col min="9997" max="10240" width="9" style="41"/>
    <col min="10241" max="10241" width="4.375" style="41" customWidth="1"/>
    <col min="10242" max="10242" width="13.875" style="41" customWidth="1"/>
    <col min="10243" max="10243" width="9.125" style="41" customWidth="1"/>
    <col min="10244" max="10248" width="7.125" style="41" customWidth="1"/>
    <col min="10249" max="10250" width="7.625" style="41" customWidth="1"/>
    <col min="10251" max="10252" width="7.125" style="41" customWidth="1"/>
    <col min="10253" max="10496" width="9" style="41"/>
    <col min="10497" max="10497" width="4.375" style="41" customWidth="1"/>
    <col min="10498" max="10498" width="13.875" style="41" customWidth="1"/>
    <col min="10499" max="10499" width="9.125" style="41" customWidth="1"/>
    <col min="10500" max="10504" width="7.125" style="41" customWidth="1"/>
    <col min="10505" max="10506" width="7.625" style="41" customWidth="1"/>
    <col min="10507" max="10508" width="7.125" style="41" customWidth="1"/>
    <col min="10509" max="10752" width="9" style="41"/>
    <col min="10753" max="10753" width="4.375" style="41" customWidth="1"/>
    <col min="10754" max="10754" width="13.875" style="41" customWidth="1"/>
    <col min="10755" max="10755" width="9.125" style="41" customWidth="1"/>
    <col min="10756" max="10760" width="7.125" style="41" customWidth="1"/>
    <col min="10761" max="10762" width="7.625" style="41" customWidth="1"/>
    <col min="10763" max="10764" width="7.125" style="41" customWidth="1"/>
    <col min="10765" max="11008" width="9" style="41"/>
    <col min="11009" max="11009" width="4.375" style="41" customWidth="1"/>
    <col min="11010" max="11010" width="13.875" style="41" customWidth="1"/>
    <col min="11011" max="11011" width="9.125" style="41" customWidth="1"/>
    <col min="11012" max="11016" width="7.125" style="41" customWidth="1"/>
    <col min="11017" max="11018" width="7.625" style="41" customWidth="1"/>
    <col min="11019" max="11020" width="7.125" style="41" customWidth="1"/>
    <col min="11021" max="11264" width="9" style="41"/>
    <col min="11265" max="11265" width="4.375" style="41" customWidth="1"/>
    <col min="11266" max="11266" width="13.875" style="41" customWidth="1"/>
    <col min="11267" max="11267" width="9.125" style="41" customWidth="1"/>
    <col min="11268" max="11272" width="7.125" style="41" customWidth="1"/>
    <col min="11273" max="11274" width="7.625" style="41" customWidth="1"/>
    <col min="11275" max="11276" width="7.125" style="41" customWidth="1"/>
    <col min="11277" max="11520" width="9" style="41"/>
    <col min="11521" max="11521" width="4.375" style="41" customWidth="1"/>
    <col min="11522" max="11522" width="13.875" style="41" customWidth="1"/>
    <col min="11523" max="11523" width="9.125" style="41" customWidth="1"/>
    <col min="11524" max="11528" width="7.125" style="41" customWidth="1"/>
    <col min="11529" max="11530" width="7.625" style="41" customWidth="1"/>
    <col min="11531" max="11532" width="7.125" style="41" customWidth="1"/>
    <col min="11533" max="11776" width="9" style="41"/>
    <col min="11777" max="11777" width="4.375" style="41" customWidth="1"/>
    <col min="11778" max="11778" width="13.875" style="41" customWidth="1"/>
    <col min="11779" max="11779" width="9.125" style="41" customWidth="1"/>
    <col min="11780" max="11784" width="7.125" style="41" customWidth="1"/>
    <col min="11785" max="11786" width="7.625" style="41" customWidth="1"/>
    <col min="11787" max="11788" width="7.125" style="41" customWidth="1"/>
    <col min="11789" max="12032" width="9" style="41"/>
    <col min="12033" max="12033" width="4.375" style="41" customWidth="1"/>
    <col min="12034" max="12034" width="13.875" style="41" customWidth="1"/>
    <col min="12035" max="12035" width="9.125" style="41" customWidth="1"/>
    <col min="12036" max="12040" width="7.125" style="41" customWidth="1"/>
    <col min="12041" max="12042" width="7.625" style="41" customWidth="1"/>
    <col min="12043" max="12044" width="7.125" style="41" customWidth="1"/>
    <col min="12045" max="12288" width="9" style="41"/>
    <col min="12289" max="12289" width="4.375" style="41" customWidth="1"/>
    <col min="12290" max="12290" width="13.875" style="41" customWidth="1"/>
    <col min="12291" max="12291" width="9.125" style="41" customWidth="1"/>
    <col min="12292" max="12296" width="7.125" style="41" customWidth="1"/>
    <col min="12297" max="12298" width="7.625" style="41" customWidth="1"/>
    <col min="12299" max="12300" width="7.125" style="41" customWidth="1"/>
    <col min="12301" max="12544" width="9" style="41"/>
    <col min="12545" max="12545" width="4.375" style="41" customWidth="1"/>
    <col min="12546" max="12546" width="13.875" style="41" customWidth="1"/>
    <col min="12547" max="12547" width="9.125" style="41" customWidth="1"/>
    <col min="12548" max="12552" width="7.125" style="41" customWidth="1"/>
    <col min="12553" max="12554" width="7.625" style="41" customWidth="1"/>
    <col min="12555" max="12556" width="7.125" style="41" customWidth="1"/>
    <col min="12557" max="12800" width="9" style="41"/>
    <col min="12801" max="12801" width="4.375" style="41" customWidth="1"/>
    <col min="12802" max="12802" width="13.875" style="41" customWidth="1"/>
    <col min="12803" max="12803" width="9.125" style="41" customWidth="1"/>
    <col min="12804" max="12808" width="7.125" style="41" customWidth="1"/>
    <col min="12809" max="12810" width="7.625" style="41" customWidth="1"/>
    <col min="12811" max="12812" width="7.125" style="41" customWidth="1"/>
    <col min="12813" max="13056" width="9" style="41"/>
    <col min="13057" max="13057" width="4.375" style="41" customWidth="1"/>
    <col min="13058" max="13058" width="13.875" style="41" customWidth="1"/>
    <col min="13059" max="13059" width="9.125" style="41" customWidth="1"/>
    <col min="13060" max="13064" width="7.125" style="41" customWidth="1"/>
    <col min="13065" max="13066" width="7.625" style="41" customWidth="1"/>
    <col min="13067" max="13068" width="7.125" style="41" customWidth="1"/>
    <col min="13069" max="13312" width="9" style="41"/>
    <col min="13313" max="13313" width="4.375" style="41" customWidth="1"/>
    <col min="13314" max="13314" width="13.875" style="41" customWidth="1"/>
    <col min="13315" max="13315" width="9.125" style="41" customWidth="1"/>
    <col min="13316" max="13320" width="7.125" style="41" customWidth="1"/>
    <col min="13321" max="13322" width="7.625" style="41" customWidth="1"/>
    <col min="13323" max="13324" width="7.125" style="41" customWidth="1"/>
    <col min="13325" max="13568" width="9" style="41"/>
    <col min="13569" max="13569" width="4.375" style="41" customWidth="1"/>
    <col min="13570" max="13570" width="13.875" style="41" customWidth="1"/>
    <col min="13571" max="13571" width="9.125" style="41" customWidth="1"/>
    <col min="13572" max="13576" width="7.125" style="41" customWidth="1"/>
    <col min="13577" max="13578" width="7.625" style="41" customWidth="1"/>
    <col min="13579" max="13580" width="7.125" style="41" customWidth="1"/>
    <col min="13581" max="13824" width="9" style="41"/>
    <col min="13825" max="13825" width="4.375" style="41" customWidth="1"/>
    <col min="13826" max="13826" width="13.875" style="41" customWidth="1"/>
    <col min="13827" max="13827" width="9.125" style="41" customWidth="1"/>
    <col min="13828" max="13832" width="7.125" style="41" customWidth="1"/>
    <col min="13833" max="13834" width="7.625" style="41" customWidth="1"/>
    <col min="13835" max="13836" width="7.125" style="41" customWidth="1"/>
    <col min="13837" max="14080" width="9" style="41"/>
    <col min="14081" max="14081" width="4.375" style="41" customWidth="1"/>
    <col min="14082" max="14082" width="13.875" style="41" customWidth="1"/>
    <col min="14083" max="14083" width="9.125" style="41" customWidth="1"/>
    <col min="14084" max="14088" width="7.125" style="41" customWidth="1"/>
    <col min="14089" max="14090" width="7.625" style="41" customWidth="1"/>
    <col min="14091" max="14092" width="7.125" style="41" customWidth="1"/>
    <col min="14093" max="14336" width="9" style="41"/>
    <col min="14337" max="14337" width="4.375" style="41" customWidth="1"/>
    <col min="14338" max="14338" width="13.875" style="41" customWidth="1"/>
    <col min="14339" max="14339" width="9.125" style="41" customWidth="1"/>
    <col min="14340" max="14344" width="7.125" style="41" customWidth="1"/>
    <col min="14345" max="14346" width="7.625" style="41" customWidth="1"/>
    <col min="14347" max="14348" width="7.125" style="41" customWidth="1"/>
    <col min="14349" max="14592" width="9" style="41"/>
    <col min="14593" max="14593" width="4.375" style="41" customWidth="1"/>
    <col min="14594" max="14594" width="13.875" style="41" customWidth="1"/>
    <col min="14595" max="14595" width="9.125" style="41" customWidth="1"/>
    <col min="14596" max="14600" width="7.125" style="41" customWidth="1"/>
    <col min="14601" max="14602" width="7.625" style="41" customWidth="1"/>
    <col min="14603" max="14604" width="7.125" style="41" customWidth="1"/>
    <col min="14605" max="14848" width="9" style="41"/>
    <col min="14849" max="14849" width="4.375" style="41" customWidth="1"/>
    <col min="14850" max="14850" width="13.875" style="41" customWidth="1"/>
    <col min="14851" max="14851" width="9.125" style="41" customWidth="1"/>
    <col min="14852" max="14856" width="7.125" style="41" customWidth="1"/>
    <col min="14857" max="14858" width="7.625" style="41" customWidth="1"/>
    <col min="14859" max="14860" width="7.125" style="41" customWidth="1"/>
    <col min="14861" max="15104" width="9" style="41"/>
    <col min="15105" max="15105" width="4.375" style="41" customWidth="1"/>
    <col min="15106" max="15106" width="13.875" style="41" customWidth="1"/>
    <col min="15107" max="15107" width="9.125" style="41" customWidth="1"/>
    <col min="15108" max="15112" width="7.125" style="41" customWidth="1"/>
    <col min="15113" max="15114" width="7.625" style="41" customWidth="1"/>
    <col min="15115" max="15116" width="7.125" style="41" customWidth="1"/>
    <col min="15117" max="15360" width="9" style="41"/>
    <col min="15361" max="15361" width="4.375" style="41" customWidth="1"/>
    <col min="15362" max="15362" width="13.875" style="41" customWidth="1"/>
    <col min="15363" max="15363" width="9.125" style="41" customWidth="1"/>
    <col min="15364" max="15368" width="7.125" style="41" customWidth="1"/>
    <col min="15369" max="15370" width="7.625" style="41" customWidth="1"/>
    <col min="15371" max="15372" width="7.125" style="41" customWidth="1"/>
    <col min="15373" max="15616" width="9" style="41"/>
    <col min="15617" max="15617" width="4.375" style="41" customWidth="1"/>
    <col min="15618" max="15618" width="13.875" style="41" customWidth="1"/>
    <col min="15619" max="15619" width="9.125" style="41" customWidth="1"/>
    <col min="15620" max="15624" width="7.125" style="41" customWidth="1"/>
    <col min="15625" max="15626" width="7.625" style="41" customWidth="1"/>
    <col min="15627" max="15628" width="7.125" style="41" customWidth="1"/>
    <col min="15629" max="15872" width="9" style="41"/>
    <col min="15873" max="15873" width="4.375" style="41" customWidth="1"/>
    <col min="15874" max="15874" width="13.875" style="41" customWidth="1"/>
    <col min="15875" max="15875" width="9.125" style="41" customWidth="1"/>
    <col min="15876" max="15880" width="7.125" style="41" customWidth="1"/>
    <col min="15881" max="15882" width="7.625" style="41" customWidth="1"/>
    <col min="15883" max="15884" width="7.125" style="41" customWidth="1"/>
    <col min="15885" max="16128" width="9" style="41"/>
    <col min="16129" max="16129" width="4.375" style="41" customWidth="1"/>
    <col min="16130" max="16130" width="13.875" style="41" customWidth="1"/>
    <col min="16131" max="16131" width="9.125" style="41" customWidth="1"/>
    <col min="16132" max="16136" width="7.125" style="41" customWidth="1"/>
    <col min="16137" max="16138" width="7.625" style="41" customWidth="1"/>
    <col min="16139" max="16140" width="7.125" style="41" customWidth="1"/>
    <col min="16141" max="16384" width="9" style="41"/>
  </cols>
  <sheetData>
    <row r="1" spans="1:13">
      <c r="A1" s="40" t="s">
        <v>26</v>
      </c>
    </row>
    <row r="2" spans="1:13">
      <c r="A2" s="42"/>
    </row>
    <row r="4" spans="1:13" ht="22.5" customHeight="1" thickBot="1">
      <c r="A4" s="43" t="s">
        <v>65</v>
      </c>
      <c r="C4" s="40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5" customHeight="1">
      <c r="A5" s="158" t="s">
        <v>66</v>
      </c>
      <c r="B5" s="159"/>
      <c r="C5" s="162" t="s">
        <v>67</v>
      </c>
      <c r="D5" s="164" t="s">
        <v>68</v>
      </c>
      <c r="E5" s="162"/>
      <c r="F5" s="162"/>
      <c r="G5" s="162"/>
      <c r="H5" s="162" t="s">
        <v>69</v>
      </c>
      <c r="I5" s="165" t="s">
        <v>70</v>
      </c>
      <c r="J5" s="165" t="s">
        <v>71</v>
      </c>
      <c r="K5" s="149" t="s">
        <v>72</v>
      </c>
      <c r="L5" s="151" t="s">
        <v>73</v>
      </c>
      <c r="M5" s="44"/>
    </row>
    <row r="6" spans="1:13" ht="15" customHeight="1">
      <c r="A6" s="160"/>
      <c r="B6" s="161"/>
      <c r="C6" s="163"/>
      <c r="D6" s="45" t="s">
        <v>29</v>
      </c>
      <c r="E6" s="46" t="s">
        <v>74</v>
      </c>
      <c r="F6" s="46" t="s">
        <v>75</v>
      </c>
      <c r="G6" s="46" t="s">
        <v>76</v>
      </c>
      <c r="H6" s="163"/>
      <c r="I6" s="166"/>
      <c r="J6" s="166"/>
      <c r="K6" s="150"/>
      <c r="L6" s="152"/>
      <c r="M6" s="44"/>
    </row>
    <row r="7" spans="1:13" ht="15" customHeight="1">
      <c r="A7" s="153" t="s">
        <v>77</v>
      </c>
      <c r="B7" s="47" t="s">
        <v>78</v>
      </c>
      <c r="C7" s="48">
        <f t="shared" ref="C7:L7" si="0">SUM(C8:C12)</f>
        <v>5463</v>
      </c>
      <c r="D7" s="48">
        <f t="shared" si="0"/>
        <v>954</v>
      </c>
      <c r="E7" s="48">
        <f t="shared" si="0"/>
        <v>184</v>
      </c>
      <c r="F7" s="48">
        <f t="shared" si="0"/>
        <v>5</v>
      </c>
      <c r="G7" s="48">
        <f t="shared" si="0"/>
        <v>765</v>
      </c>
      <c r="H7" s="48">
        <f t="shared" si="0"/>
        <v>52</v>
      </c>
      <c r="I7" s="48">
        <f t="shared" si="0"/>
        <v>362</v>
      </c>
      <c r="J7" s="48">
        <f t="shared" si="0"/>
        <v>1887</v>
      </c>
      <c r="K7" s="48">
        <f t="shared" si="0"/>
        <v>2205</v>
      </c>
      <c r="L7" s="49">
        <f t="shared" si="0"/>
        <v>0</v>
      </c>
      <c r="M7" s="44"/>
    </row>
    <row r="8" spans="1:13" ht="15" customHeight="1">
      <c r="A8" s="153"/>
      <c r="B8" s="50" t="s">
        <v>43</v>
      </c>
      <c r="C8" s="51">
        <v>2807</v>
      </c>
      <c r="D8" s="51">
        <f>SUM(E8:G8)</f>
        <v>603</v>
      </c>
      <c r="E8" s="51">
        <v>108</v>
      </c>
      <c r="F8" s="51">
        <v>5</v>
      </c>
      <c r="G8" s="51">
        <v>490</v>
      </c>
      <c r="H8" s="51">
        <v>34</v>
      </c>
      <c r="I8" s="51">
        <v>204</v>
      </c>
      <c r="J8" s="51">
        <v>920</v>
      </c>
      <c r="K8" s="51">
        <v>1044</v>
      </c>
      <c r="L8" s="52" t="s">
        <v>79</v>
      </c>
      <c r="M8" s="44"/>
    </row>
    <row r="9" spans="1:13" ht="15" customHeight="1">
      <c r="A9" s="153"/>
      <c r="B9" s="50" t="s">
        <v>44</v>
      </c>
      <c r="C9" s="51">
        <v>210</v>
      </c>
      <c r="D9" s="51">
        <f>SUM(E9:G9)</f>
        <v>24</v>
      </c>
      <c r="E9" s="51">
        <v>9</v>
      </c>
      <c r="F9" s="51" t="s">
        <v>79</v>
      </c>
      <c r="G9" s="51">
        <v>15</v>
      </c>
      <c r="H9" s="51">
        <v>1</v>
      </c>
      <c r="I9" s="51">
        <v>3</v>
      </c>
      <c r="J9" s="51">
        <v>114</v>
      </c>
      <c r="K9" s="51">
        <v>68</v>
      </c>
      <c r="L9" s="52" t="s">
        <v>79</v>
      </c>
      <c r="M9" s="44"/>
    </row>
    <row r="10" spans="1:13" ht="15" customHeight="1">
      <c r="A10" s="153"/>
      <c r="B10" s="50" t="s">
        <v>45</v>
      </c>
      <c r="C10" s="51">
        <v>1101</v>
      </c>
      <c r="D10" s="51">
        <f>SUM(E10:G10)</f>
        <v>154</v>
      </c>
      <c r="E10" s="51">
        <v>35</v>
      </c>
      <c r="F10" s="51" t="s">
        <v>79</v>
      </c>
      <c r="G10" s="51">
        <v>119</v>
      </c>
      <c r="H10" s="51">
        <v>6</v>
      </c>
      <c r="I10" s="51">
        <v>77</v>
      </c>
      <c r="J10" s="51">
        <v>364</v>
      </c>
      <c r="K10" s="51">
        <v>500</v>
      </c>
      <c r="L10" s="52" t="s">
        <v>79</v>
      </c>
      <c r="M10" s="44"/>
    </row>
    <row r="11" spans="1:13" ht="15" customHeight="1">
      <c r="A11" s="153"/>
      <c r="B11" s="50" t="s">
        <v>46</v>
      </c>
      <c r="C11" s="51">
        <v>804</v>
      </c>
      <c r="D11" s="51">
        <f>SUM(E11:G11)</f>
        <v>83</v>
      </c>
      <c r="E11" s="51">
        <v>17</v>
      </c>
      <c r="F11" s="51" t="s">
        <v>80</v>
      </c>
      <c r="G11" s="51">
        <v>66</v>
      </c>
      <c r="H11" s="51">
        <v>8</v>
      </c>
      <c r="I11" s="51">
        <v>55</v>
      </c>
      <c r="J11" s="51">
        <v>273</v>
      </c>
      <c r="K11" s="51">
        <v>385</v>
      </c>
      <c r="L11" s="52" t="s">
        <v>80</v>
      </c>
      <c r="M11" s="44"/>
    </row>
    <row r="12" spans="1:13" ht="15" customHeight="1">
      <c r="A12" s="153"/>
      <c r="B12" s="53" t="s">
        <v>47</v>
      </c>
      <c r="C12" s="54">
        <v>541</v>
      </c>
      <c r="D12" s="54">
        <f>SUM(E12:G12)</f>
        <v>90</v>
      </c>
      <c r="E12" s="54">
        <v>15</v>
      </c>
      <c r="F12" s="54" t="s">
        <v>80</v>
      </c>
      <c r="G12" s="54">
        <v>75</v>
      </c>
      <c r="H12" s="54">
        <v>3</v>
      </c>
      <c r="I12" s="54">
        <v>23</v>
      </c>
      <c r="J12" s="54">
        <v>216</v>
      </c>
      <c r="K12" s="54">
        <v>208</v>
      </c>
      <c r="L12" s="55" t="s">
        <v>80</v>
      </c>
      <c r="M12" s="44"/>
    </row>
    <row r="13" spans="1:13" ht="15" customHeight="1">
      <c r="A13" s="154"/>
      <c r="B13" s="47" t="s">
        <v>81</v>
      </c>
      <c r="C13" s="48">
        <f>SUM(C14:C18)</f>
        <v>30</v>
      </c>
      <c r="D13" s="48">
        <f>SUM(D14:D18)</f>
        <v>18</v>
      </c>
      <c r="E13" s="48">
        <f t="shared" ref="E13:L13" si="1">SUM(E14:E18)</f>
        <v>13</v>
      </c>
      <c r="F13" s="48">
        <f>SUM(F14:F18)</f>
        <v>0</v>
      </c>
      <c r="G13" s="48">
        <f t="shared" si="1"/>
        <v>5</v>
      </c>
      <c r="H13" s="48">
        <f t="shared" si="1"/>
        <v>1</v>
      </c>
      <c r="I13" s="48">
        <f t="shared" si="1"/>
        <v>0</v>
      </c>
      <c r="J13" s="48">
        <f t="shared" si="1"/>
        <v>9</v>
      </c>
      <c r="K13" s="48">
        <f t="shared" si="1"/>
        <v>2</v>
      </c>
      <c r="L13" s="49">
        <f t="shared" si="1"/>
        <v>0</v>
      </c>
      <c r="M13" s="44"/>
    </row>
    <row r="14" spans="1:13" ht="15" customHeight="1">
      <c r="A14" s="154"/>
      <c r="B14" s="50" t="s">
        <v>43</v>
      </c>
      <c r="C14" s="51">
        <v>20</v>
      </c>
      <c r="D14" s="51">
        <f>SUM(E14:G14)</f>
        <v>10</v>
      </c>
      <c r="E14" s="51">
        <v>7</v>
      </c>
      <c r="F14" s="51" t="s">
        <v>82</v>
      </c>
      <c r="G14" s="51">
        <v>3</v>
      </c>
      <c r="H14" s="51">
        <v>1</v>
      </c>
      <c r="I14" s="51" t="s">
        <v>82</v>
      </c>
      <c r="J14" s="51">
        <v>7</v>
      </c>
      <c r="K14" s="51">
        <v>2</v>
      </c>
      <c r="L14" s="52" t="s">
        <v>83</v>
      </c>
      <c r="M14" s="44"/>
    </row>
    <row r="15" spans="1:13" ht="15" customHeight="1">
      <c r="A15" s="154"/>
      <c r="B15" s="50" t="s">
        <v>44</v>
      </c>
      <c r="C15" s="51">
        <v>5</v>
      </c>
      <c r="D15" s="51">
        <f>SUM(E15:G15)</f>
        <v>4</v>
      </c>
      <c r="E15" s="51">
        <v>2</v>
      </c>
      <c r="F15" s="51" t="s">
        <v>82</v>
      </c>
      <c r="G15" s="51">
        <v>2</v>
      </c>
      <c r="H15" s="51" t="s">
        <v>82</v>
      </c>
      <c r="I15" s="51" t="s">
        <v>82</v>
      </c>
      <c r="J15" s="51">
        <v>1</v>
      </c>
      <c r="K15" s="51" t="s">
        <v>82</v>
      </c>
      <c r="L15" s="52" t="s">
        <v>82</v>
      </c>
      <c r="M15" s="44"/>
    </row>
    <row r="16" spans="1:13" ht="15" customHeight="1">
      <c r="A16" s="154"/>
      <c r="B16" s="50" t="s">
        <v>45</v>
      </c>
      <c r="C16" s="51">
        <v>4</v>
      </c>
      <c r="D16" s="51">
        <f>SUM(E16:G16)</f>
        <v>4</v>
      </c>
      <c r="E16" s="51">
        <v>4</v>
      </c>
      <c r="F16" s="51" t="s">
        <v>82</v>
      </c>
      <c r="G16" s="51" t="s">
        <v>82</v>
      </c>
      <c r="H16" s="56" t="s">
        <v>82</v>
      </c>
      <c r="I16" s="51" t="s">
        <v>82</v>
      </c>
      <c r="J16" s="51" t="s">
        <v>82</v>
      </c>
      <c r="K16" s="51" t="s">
        <v>82</v>
      </c>
      <c r="L16" s="57" t="s">
        <v>82</v>
      </c>
      <c r="M16" s="44"/>
    </row>
    <row r="17" spans="1:13" ht="15" customHeight="1">
      <c r="A17" s="154"/>
      <c r="B17" s="50" t="s">
        <v>46</v>
      </c>
      <c r="C17" s="51">
        <v>1</v>
      </c>
      <c r="D17" s="51" t="s">
        <v>82</v>
      </c>
      <c r="E17" s="51" t="s">
        <v>82</v>
      </c>
      <c r="F17" s="51" t="s">
        <v>82</v>
      </c>
      <c r="G17" s="51" t="s">
        <v>82</v>
      </c>
      <c r="H17" s="51" t="s">
        <v>82</v>
      </c>
      <c r="I17" s="51" t="s">
        <v>82</v>
      </c>
      <c r="J17" s="51">
        <v>1</v>
      </c>
      <c r="K17" s="51" t="s">
        <v>82</v>
      </c>
      <c r="L17" s="52" t="s">
        <v>82</v>
      </c>
      <c r="M17" s="44"/>
    </row>
    <row r="18" spans="1:13" ht="15" customHeight="1">
      <c r="A18" s="154"/>
      <c r="B18" s="53" t="s">
        <v>47</v>
      </c>
      <c r="C18" s="54" t="s">
        <v>82</v>
      </c>
      <c r="D18" s="54" t="s">
        <v>82</v>
      </c>
      <c r="E18" s="54" t="s">
        <v>82</v>
      </c>
      <c r="F18" s="54" t="s">
        <v>82</v>
      </c>
      <c r="G18" s="54" t="s">
        <v>82</v>
      </c>
      <c r="H18" s="54" t="s">
        <v>82</v>
      </c>
      <c r="I18" s="54" t="s">
        <v>82</v>
      </c>
      <c r="J18" s="54" t="s">
        <v>82</v>
      </c>
      <c r="K18" s="54" t="s">
        <v>82</v>
      </c>
      <c r="L18" s="55" t="s">
        <v>82</v>
      </c>
      <c r="M18" s="44"/>
    </row>
    <row r="19" spans="1:13" ht="15" customHeight="1">
      <c r="A19" s="154"/>
      <c r="B19" s="58" t="s">
        <v>84</v>
      </c>
      <c r="C19" s="48">
        <f t="shared" ref="C19:L19" si="2">SUM(C20:C24)</f>
        <v>38</v>
      </c>
      <c r="D19" s="48">
        <f t="shared" si="2"/>
        <v>16</v>
      </c>
      <c r="E19" s="48">
        <f t="shared" si="2"/>
        <v>9</v>
      </c>
      <c r="F19" s="48">
        <f>SUM(F20:F24)</f>
        <v>0</v>
      </c>
      <c r="G19" s="48">
        <f t="shared" si="2"/>
        <v>7</v>
      </c>
      <c r="H19" s="48">
        <f t="shared" si="2"/>
        <v>4</v>
      </c>
      <c r="I19" s="48">
        <f t="shared" si="2"/>
        <v>1</v>
      </c>
      <c r="J19" s="48">
        <f t="shared" si="2"/>
        <v>8</v>
      </c>
      <c r="K19" s="48">
        <f t="shared" si="2"/>
        <v>9</v>
      </c>
      <c r="L19" s="49">
        <f t="shared" si="2"/>
        <v>0</v>
      </c>
      <c r="M19" s="44"/>
    </row>
    <row r="20" spans="1:13" ht="15" customHeight="1">
      <c r="A20" s="154"/>
      <c r="B20" s="50" t="s">
        <v>43</v>
      </c>
      <c r="C20" s="51">
        <v>2</v>
      </c>
      <c r="D20" s="51">
        <f>SUM(E20:G20)</f>
        <v>2</v>
      </c>
      <c r="E20" s="51">
        <v>2</v>
      </c>
      <c r="F20" s="51" t="s">
        <v>82</v>
      </c>
      <c r="G20" s="51" t="s">
        <v>82</v>
      </c>
      <c r="H20" s="51" t="s">
        <v>82</v>
      </c>
      <c r="I20" s="51" t="s">
        <v>82</v>
      </c>
      <c r="J20" s="51" t="s">
        <v>82</v>
      </c>
      <c r="K20" s="51" t="s">
        <v>82</v>
      </c>
      <c r="L20" s="52" t="s">
        <v>82</v>
      </c>
      <c r="M20" s="44"/>
    </row>
    <row r="21" spans="1:13" ht="15" customHeight="1">
      <c r="A21" s="154"/>
      <c r="B21" s="50" t="s">
        <v>44</v>
      </c>
      <c r="C21" s="51" t="s">
        <v>82</v>
      </c>
      <c r="D21" s="51" t="s">
        <v>82</v>
      </c>
      <c r="E21" s="51" t="s">
        <v>82</v>
      </c>
      <c r="F21" s="51" t="s">
        <v>82</v>
      </c>
      <c r="G21" s="51" t="s">
        <v>82</v>
      </c>
      <c r="H21" s="51" t="s">
        <v>82</v>
      </c>
      <c r="I21" s="51" t="s">
        <v>82</v>
      </c>
      <c r="J21" s="51" t="s">
        <v>82</v>
      </c>
      <c r="K21" s="51" t="s">
        <v>82</v>
      </c>
      <c r="L21" s="52" t="s">
        <v>82</v>
      </c>
      <c r="M21" s="44"/>
    </row>
    <row r="22" spans="1:13" ht="15" customHeight="1">
      <c r="A22" s="154"/>
      <c r="B22" s="50" t="s">
        <v>45</v>
      </c>
      <c r="C22" s="51">
        <v>2</v>
      </c>
      <c r="D22" s="51" t="s">
        <v>82</v>
      </c>
      <c r="E22" s="51" t="s">
        <v>82</v>
      </c>
      <c r="F22" s="51" t="s">
        <v>82</v>
      </c>
      <c r="G22" s="51" t="s">
        <v>82</v>
      </c>
      <c r="H22" s="51" t="s">
        <v>82</v>
      </c>
      <c r="I22" s="51" t="s">
        <v>82</v>
      </c>
      <c r="J22" s="51">
        <v>1</v>
      </c>
      <c r="K22" s="51">
        <v>1</v>
      </c>
      <c r="L22" s="52" t="s">
        <v>82</v>
      </c>
      <c r="M22" s="44"/>
    </row>
    <row r="23" spans="1:13" ht="15" customHeight="1">
      <c r="A23" s="154"/>
      <c r="B23" s="50" t="s">
        <v>46</v>
      </c>
      <c r="C23" s="51">
        <v>26</v>
      </c>
      <c r="D23" s="51">
        <f>SUM(E23:G23)</f>
        <v>9</v>
      </c>
      <c r="E23" s="51">
        <v>5</v>
      </c>
      <c r="F23" s="51" t="s">
        <v>82</v>
      </c>
      <c r="G23" s="51">
        <v>4</v>
      </c>
      <c r="H23" s="51">
        <v>4</v>
      </c>
      <c r="I23" s="51">
        <v>1</v>
      </c>
      <c r="J23" s="51">
        <v>6</v>
      </c>
      <c r="K23" s="51">
        <v>6</v>
      </c>
      <c r="L23" s="52" t="s">
        <v>82</v>
      </c>
      <c r="M23" s="44"/>
    </row>
    <row r="24" spans="1:13" ht="15" customHeight="1">
      <c r="A24" s="154"/>
      <c r="B24" s="53" t="s">
        <v>47</v>
      </c>
      <c r="C24" s="54">
        <v>8</v>
      </c>
      <c r="D24" s="54">
        <f>SUM(E24:G24)</f>
        <v>5</v>
      </c>
      <c r="E24" s="54">
        <v>2</v>
      </c>
      <c r="F24" s="54" t="s">
        <v>82</v>
      </c>
      <c r="G24" s="54">
        <v>3</v>
      </c>
      <c r="H24" s="54" t="s">
        <v>82</v>
      </c>
      <c r="I24" s="54" t="s">
        <v>82</v>
      </c>
      <c r="J24" s="54">
        <v>1</v>
      </c>
      <c r="K24" s="54">
        <v>2</v>
      </c>
      <c r="L24" s="55"/>
      <c r="M24" s="44"/>
    </row>
    <row r="25" spans="1:13" ht="15" customHeight="1">
      <c r="A25" s="153" t="s">
        <v>85</v>
      </c>
      <c r="B25" s="59" t="s">
        <v>86</v>
      </c>
      <c r="C25" s="60">
        <f t="shared" ref="C25:L25" si="3">SUM(C26:C30)</f>
        <v>36</v>
      </c>
      <c r="D25" s="60">
        <f t="shared" si="3"/>
        <v>32</v>
      </c>
      <c r="E25" s="60">
        <f t="shared" si="3"/>
        <v>25</v>
      </c>
      <c r="F25" s="60">
        <f>SUM(F26:F30)</f>
        <v>1</v>
      </c>
      <c r="G25" s="60">
        <f t="shared" si="3"/>
        <v>6</v>
      </c>
      <c r="H25" s="60">
        <f t="shared" si="3"/>
        <v>3</v>
      </c>
      <c r="I25" s="60">
        <f t="shared" si="3"/>
        <v>0</v>
      </c>
      <c r="J25" s="60">
        <f t="shared" si="3"/>
        <v>1</v>
      </c>
      <c r="K25" s="60">
        <f t="shared" si="3"/>
        <v>0</v>
      </c>
      <c r="L25" s="61">
        <f t="shared" si="3"/>
        <v>0</v>
      </c>
      <c r="M25" s="44"/>
    </row>
    <row r="26" spans="1:13" ht="15" customHeight="1">
      <c r="A26" s="153"/>
      <c r="B26" s="62" t="s">
        <v>43</v>
      </c>
      <c r="C26" s="63">
        <v>25</v>
      </c>
      <c r="D26" s="63">
        <f>SUM(E26:G26)</f>
        <v>23</v>
      </c>
      <c r="E26" s="63">
        <v>20</v>
      </c>
      <c r="F26" s="63">
        <v>1</v>
      </c>
      <c r="G26" s="63">
        <v>2</v>
      </c>
      <c r="H26" s="63">
        <v>2</v>
      </c>
      <c r="I26" s="63" t="s">
        <v>87</v>
      </c>
      <c r="J26" s="63" t="s">
        <v>87</v>
      </c>
      <c r="K26" s="63" t="s">
        <v>87</v>
      </c>
      <c r="L26" s="64" t="s">
        <v>88</v>
      </c>
      <c r="M26" s="44"/>
    </row>
    <row r="27" spans="1:13" ht="15" customHeight="1">
      <c r="A27" s="153"/>
      <c r="B27" s="62" t="s">
        <v>44</v>
      </c>
      <c r="C27" s="63">
        <v>3</v>
      </c>
      <c r="D27" s="63">
        <f>SUM(E27:G27)</f>
        <v>2</v>
      </c>
      <c r="E27" s="63">
        <v>1</v>
      </c>
      <c r="F27" s="63" t="s">
        <v>88</v>
      </c>
      <c r="G27" s="63">
        <v>1</v>
      </c>
      <c r="H27" s="63" t="s">
        <v>88</v>
      </c>
      <c r="I27" s="63" t="s">
        <v>88</v>
      </c>
      <c r="J27" s="63">
        <v>1</v>
      </c>
      <c r="K27" s="63" t="s">
        <v>88</v>
      </c>
      <c r="L27" s="64" t="s">
        <v>88</v>
      </c>
      <c r="M27" s="44"/>
    </row>
    <row r="28" spans="1:13" ht="15" customHeight="1">
      <c r="A28" s="153"/>
      <c r="B28" s="62" t="s">
        <v>45</v>
      </c>
      <c r="C28" s="63">
        <v>3</v>
      </c>
      <c r="D28" s="63">
        <f>SUM(E28:G28)</f>
        <v>2</v>
      </c>
      <c r="E28" s="63">
        <v>2</v>
      </c>
      <c r="F28" s="63" t="s">
        <v>88</v>
      </c>
      <c r="G28" s="63" t="s">
        <v>88</v>
      </c>
      <c r="H28" s="63">
        <v>1</v>
      </c>
      <c r="I28" s="63" t="s">
        <v>88</v>
      </c>
      <c r="J28" s="63" t="s">
        <v>88</v>
      </c>
      <c r="K28" s="63" t="s">
        <v>88</v>
      </c>
      <c r="L28" s="64" t="s">
        <v>88</v>
      </c>
      <c r="M28" s="44"/>
    </row>
    <row r="29" spans="1:13" ht="15" customHeight="1">
      <c r="A29" s="153"/>
      <c r="B29" s="65" t="s">
        <v>46</v>
      </c>
      <c r="C29" s="66" t="s">
        <v>89</v>
      </c>
      <c r="D29" s="66" t="s">
        <v>89</v>
      </c>
      <c r="E29" s="66" t="s">
        <v>89</v>
      </c>
      <c r="F29" s="66" t="s">
        <v>89</v>
      </c>
      <c r="G29" s="66" t="s">
        <v>89</v>
      </c>
      <c r="H29" s="66" t="s">
        <v>89</v>
      </c>
      <c r="I29" s="66" t="s">
        <v>89</v>
      </c>
      <c r="J29" s="66" t="s">
        <v>89</v>
      </c>
      <c r="K29" s="66" t="s">
        <v>89</v>
      </c>
      <c r="L29" s="67" t="s">
        <v>88</v>
      </c>
      <c r="M29" s="44"/>
    </row>
    <row r="30" spans="1:13" ht="15" customHeight="1">
      <c r="A30" s="153"/>
      <c r="B30" s="68" t="s">
        <v>47</v>
      </c>
      <c r="C30" s="69">
        <v>5</v>
      </c>
      <c r="D30" s="69">
        <f>SUM(E30:G30)</f>
        <v>5</v>
      </c>
      <c r="E30" s="69">
        <v>2</v>
      </c>
      <c r="F30" s="69" t="s">
        <v>90</v>
      </c>
      <c r="G30" s="69">
        <v>3</v>
      </c>
      <c r="H30" s="69" t="s">
        <v>90</v>
      </c>
      <c r="I30" s="69" t="s">
        <v>90</v>
      </c>
      <c r="J30" s="69" t="s">
        <v>90</v>
      </c>
      <c r="K30" s="70" t="s">
        <v>90</v>
      </c>
      <c r="L30" s="71" t="s">
        <v>91</v>
      </c>
      <c r="M30" s="44"/>
    </row>
    <row r="31" spans="1:13" ht="15" customHeight="1">
      <c r="A31" s="154"/>
      <c r="B31" s="72" t="s">
        <v>92</v>
      </c>
      <c r="C31" s="60">
        <f t="shared" ref="C31:L31" si="4">SUM(C32:C36)</f>
        <v>6466</v>
      </c>
      <c r="D31" s="60">
        <f t="shared" si="4"/>
        <v>4036</v>
      </c>
      <c r="E31" s="60">
        <f t="shared" si="4"/>
        <v>3402</v>
      </c>
      <c r="F31" s="60">
        <f>SUM(F32:F36)</f>
        <v>45</v>
      </c>
      <c r="G31" s="60">
        <f t="shared" si="4"/>
        <v>589</v>
      </c>
      <c r="H31" s="60">
        <f t="shared" si="4"/>
        <v>927</v>
      </c>
      <c r="I31" s="60">
        <f t="shared" si="4"/>
        <v>308</v>
      </c>
      <c r="J31" s="60">
        <f t="shared" si="4"/>
        <v>843</v>
      </c>
      <c r="K31" s="60">
        <f t="shared" si="4"/>
        <v>351</v>
      </c>
      <c r="L31" s="61">
        <f t="shared" si="4"/>
        <v>0</v>
      </c>
      <c r="M31" s="44"/>
    </row>
    <row r="32" spans="1:13" ht="15" customHeight="1">
      <c r="A32" s="154"/>
      <c r="B32" s="62" t="s">
        <v>43</v>
      </c>
      <c r="C32" s="63">
        <v>4110</v>
      </c>
      <c r="D32" s="63">
        <f>SUM(E32:G32)</f>
        <v>2549</v>
      </c>
      <c r="E32" s="63">
        <v>2124</v>
      </c>
      <c r="F32" s="63">
        <v>26</v>
      </c>
      <c r="G32" s="63">
        <v>399</v>
      </c>
      <c r="H32" s="63">
        <v>586</v>
      </c>
      <c r="I32" s="63">
        <v>214</v>
      </c>
      <c r="J32" s="63">
        <v>545</v>
      </c>
      <c r="K32" s="63">
        <v>216</v>
      </c>
      <c r="L32" s="64" t="s">
        <v>91</v>
      </c>
      <c r="M32" s="44"/>
    </row>
    <row r="33" spans="1:13" ht="15" customHeight="1">
      <c r="A33" s="154"/>
      <c r="B33" s="62" t="s">
        <v>44</v>
      </c>
      <c r="C33" s="63">
        <v>197</v>
      </c>
      <c r="D33" s="63">
        <f>SUM(E33:G33)</f>
        <v>127</v>
      </c>
      <c r="E33" s="63">
        <v>110</v>
      </c>
      <c r="F33" s="63">
        <v>1</v>
      </c>
      <c r="G33" s="63">
        <v>16</v>
      </c>
      <c r="H33" s="63">
        <v>28</v>
      </c>
      <c r="I33" s="63">
        <v>8</v>
      </c>
      <c r="J33" s="63">
        <v>25</v>
      </c>
      <c r="K33" s="63">
        <v>9</v>
      </c>
      <c r="L33" s="64" t="s">
        <v>91</v>
      </c>
      <c r="M33" s="44"/>
    </row>
    <row r="34" spans="1:13" ht="15" customHeight="1">
      <c r="A34" s="154"/>
      <c r="B34" s="62" t="s">
        <v>45</v>
      </c>
      <c r="C34" s="63">
        <v>575</v>
      </c>
      <c r="D34" s="63">
        <f>SUM(E34:G34)</f>
        <v>359</v>
      </c>
      <c r="E34" s="63">
        <v>319</v>
      </c>
      <c r="F34" s="63" t="s">
        <v>91</v>
      </c>
      <c r="G34" s="63">
        <v>40</v>
      </c>
      <c r="H34" s="63">
        <v>75</v>
      </c>
      <c r="I34" s="63">
        <v>18</v>
      </c>
      <c r="J34" s="63">
        <v>84</v>
      </c>
      <c r="K34" s="63">
        <v>39</v>
      </c>
      <c r="L34" s="64" t="s">
        <v>91</v>
      </c>
      <c r="M34" s="44"/>
    </row>
    <row r="35" spans="1:13" ht="15" customHeight="1">
      <c r="A35" s="154"/>
      <c r="B35" s="65" t="s">
        <v>46</v>
      </c>
      <c r="C35" s="66">
        <v>550</v>
      </c>
      <c r="D35" s="66">
        <f>SUM(E35:G35)</f>
        <v>338</v>
      </c>
      <c r="E35" s="66">
        <v>289</v>
      </c>
      <c r="F35" s="66">
        <v>4</v>
      </c>
      <c r="G35" s="66">
        <v>45</v>
      </c>
      <c r="H35" s="66">
        <v>99</v>
      </c>
      <c r="I35" s="66">
        <v>27</v>
      </c>
      <c r="J35" s="66">
        <v>60</v>
      </c>
      <c r="K35" s="66">
        <v>26</v>
      </c>
      <c r="L35" s="67" t="s">
        <v>91</v>
      </c>
      <c r="M35" s="44"/>
    </row>
    <row r="36" spans="1:13" ht="15" customHeight="1">
      <c r="A36" s="154"/>
      <c r="B36" s="68" t="s">
        <v>47</v>
      </c>
      <c r="C36" s="69">
        <v>1034</v>
      </c>
      <c r="D36" s="69">
        <f>SUM(E36:G36)</f>
        <v>663</v>
      </c>
      <c r="E36" s="69">
        <v>560</v>
      </c>
      <c r="F36" s="69">
        <v>14</v>
      </c>
      <c r="G36" s="69">
        <v>89</v>
      </c>
      <c r="H36" s="69">
        <v>139</v>
      </c>
      <c r="I36" s="69">
        <v>41</v>
      </c>
      <c r="J36" s="69">
        <v>129</v>
      </c>
      <c r="K36" s="69">
        <v>61</v>
      </c>
      <c r="L36" s="71" t="s">
        <v>91</v>
      </c>
      <c r="M36" s="44"/>
    </row>
    <row r="37" spans="1:13" ht="15" customHeight="1">
      <c r="A37" s="154"/>
      <c r="B37" s="72" t="s">
        <v>93</v>
      </c>
      <c r="C37" s="60">
        <f t="shared" ref="C37:L37" si="5">SUM(C38:C42)</f>
        <v>28091</v>
      </c>
      <c r="D37" s="60">
        <f t="shared" si="5"/>
        <v>25559</v>
      </c>
      <c r="E37" s="60">
        <f t="shared" si="5"/>
        <v>19351</v>
      </c>
      <c r="F37" s="60">
        <f>SUM(F38:F42)</f>
        <v>1389</v>
      </c>
      <c r="G37" s="60">
        <f t="shared" si="5"/>
        <v>4819</v>
      </c>
      <c r="H37" s="60">
        <f t="shared" si="5"/>
        <v>1230</v>
      </c>
      <c r="I37" s="60">
        <f t="shared" si="5"/>
        <v>164</v>
      </c>
      <c r="J37" s="60">
        <f t="shared" si="5"/>
        <v>399</v>
      </c>
      <c r="K37" s="60">
        <f t="shared" si="5"/>
        <v>274</v>
      </c>
      <c r="L37" s="61">
        <f t="shared" si="5"/>
        <v>447</v>
      </c>
      <c r="M37" s="44"/>
    </row>
    <row r="38" spans="1:13" ht="15" customHeight="1">
      <c r="A38" s="154"/>
      <c r="B38" s="62" t="s">
        <v>43</v>
      </c>
      <c r="C38" s="63">
        <v>18632</v>
      </c>
      <c r="D38" s="63">
        <f>SUM(E38:G38)</f>
        <v>16990</v>
      </c>
      <c r="E38" s="63">
        <v>12847</v>
      </c>
      <c r="F38" s="63">
        <v>1062</v>
      </c>
      <c r="G38" s="63">
        <v>3081</v>
      </c>
      <c r="H38" s="63">
        <v>843</v>
      </c>
      <c r="I38" s="63">
        <v>110</v>
      </c>
      <c r="J38" s="63">
        <v>222</v>
      </c>
      <c r="K38" s="63">
        <v>170</v>
      </c>
      <c r="L38" s="64">
        <v>283</v>
      </c>
      <c r="M38" s="44"/>
    </row>
    <row r="39" spans="1:13" ht="15" customHeight="1">
      <c r="A39" s="154"/>
      <c r="B39" s="62" t="s">
        <v>44</v>
      </c>
      <c r="C39" s="63">
        <v>1466</v>
      </c>
      <c r="D39" s="63">
        <f>SUM(E39:G39)</f>
        <v>1392</v>
      </c>
      <c r="E39" s="63">
        <v>1092</v>
      </c>
      <c r="F39" s="63">
        <v>32</v>
      </c>
      <c r="G39" s="63">
        <v>268</v>
      </c>
      <c r="H39" s="63">
        <v>41</v>
      </c>
      <c r="I39" s="63">
        <v>5</v>
      </c>
      <c r="J39" s="63">
        <v>7</v>
      </c>
      <c r="K39" s="63">
        <v>2</v>
      </c>
      <c r="L39" s="64">
        <v>19</v>
      </c>
      <c r="M39" s="44"/>
    </row>
    <row r="40" spans="1:13" ht="15" customHeight="1">
      <c r="A40" s="154"/>
      <c r="B40" s="62" t="s">
        <v>45</v>
      </c>
      <c r="C40" s="63">
        <v>2678</v>
      </c>
      <c r="D40" s="63">
        <f>SUM(E40:G40)</f>
        <v>2417</v>
      </c>
      <c r="E40" s="63">
        <v>1900</v>
      </c>
      <c r="F40" s="63">
        <v>68</v>
      </c>
      <c r="G40" s="63">
        <v>449</v>
      </c>
      <c r="H40" s="63">
        <v>104</v>
      </c>
      <c r="I40" s="63">
        <v>13</v>
      </c>
      <c r="J40" s="63">
        <v>81</v>
      </c>
      <c r="K40" s="63">
        <v>19</v>
      </c>
      <c r="L40" s="73">
        <v>43</v>
      </c>
      <c r="M40" s="44"/>
    </row>
    <row r="41" spans="1:13" ht="15" customHeight="1">
      <c r="A41" s="154"/>
      <c r="B41" s="65" t="s">
        <v>46</v>
      </c>
      <c r="C41" s="66">
        <v>2100</v>
      </c>
      <c r="D41" s="66">
        <f>SUM(E41:G41)</f>
        <v>1836</v>
      </c>
      <c r="E41" s="66">
        <v>1357</v>
      </c>
      <c r="F41" s="66">
        <v>62</v>
      </c>
      <c r="G41" s="66">
        <v>417</v>
      </c>
      <c r="H41" s="66">
        <v>114</v>
      </c>
      <c r="I41" s="66">
        <v>16</v>
      </c>
      <c r="J41" s="66">
        <v>36</v>
      </c>
      <c r="K41" s="66">
        <v>50</v>
      </c>
      <c r="L41" s="67">
        <v>46</v>
      </c>
      <c r="M41" s="44"/>
    </row>
    <row r="42" spans="1:13" ht="15" customHeight="1">
      <c r="A42" s="154"/>
      <c r="B42" s="68" t="s">
        <v>47</v>
      </c>
      <c r="C42" s="69">
        <v>3215</v>
      </c>
      <c r="D42" s="69">
        <f>SUM(E42:G42)</f>
        <v>2924</v>
      </c>
      <c r="E42" s="69">
        <v>2155</v>
      </c>
      <c r="F42" s="69">
        <v>165</v>
      </c>
      <c r="G42" s="69">
        <v>604</v>
      </c>
      <c r="H42" s="69">
        <v>128</v>
      </c>
      <c r="I42" s="69">
        <v>20</v>
      </c>
      <c r="J42" s="69">
        <v>53</v>
      </c>
      <c r="K42" s="69">
        <v>33</v>
      </c>
      <c r="L42" s="71">
        <v>56</v>
      </c>
      <c r="M42" s="44"/>
    </row>
    <row r="43" spans="1:13" s="76" customFormat="1" ht="15" customHeight="1">
      <c r="A43" s="155" t="s">
        <v>94</v>
      </c>
      <c r="B43" s="74" t="s">
        <v>95</v>
      </c>
      <c r="C43" s="60">
        <f t="shared" ref="C43:L43" si="6">SUM(C44:C48)</f>
        <v>311</v>
      </c>
      <c r="D43" s="60">
        <f t="shared" si="6"/>
        <v>271</v>
      </c>
      <c r="E43" s="60">
        <f t="shared" si="6"/>
        <v>242</v>
      </c>
      <c r="F43" s="60">
        <f>SUM(F44:F48)</f>
        <v>8</v>
      </c>
      <c r="G43" s="60">
        <f t="shared" si="6"/>
        <v>21</v>
      </c>
      <c r="H43" s="60">
        <f t="shared" si="6"/>
        <v>2</v>
      </c>
      <c r="I43" s="60">
        <f t="shared" si="6"/>
        <v>0</v>
      </c>
      <c r="J43" s="60">
        <f t="shared" si="6"/>
        <v>0</v>
      </c>
      <c r="K43" s="60">
        <f t="shared" si="6"/>
        <v>0</v>
      </c>
      <c r="L43" s="61">
        <f t="shared" si="6"/>
        <v>0</v>
      </c>
      <c r="M43" s="75"/>
    </row>
    <row r="44" spans="1:13" s="76" customFormat="1" ht="15" customHeight="1">
      <c r="A44" s="156"/>
      <c r="B44" s="62" t="s">
        <v>43</v>
      </c>
      <c r="C44" s="63">
        <v>198</v>
      </c>
      <c r="D44" s="63">
        <f>SUM(E44:G44)</f>
        <v>195</v>
      </c>
      <c r="E44" s="63">
        <v>173</v>
      </c>
      <c r="F44" s="63">
        <v>6</v>
      </c>
      <c r="G44" s="63">
        <v>16</v>
      </c>
      <c r="H44" s="63">
        <v>2</v>
      </c>
      <c r="I44" s="63" t="s">
        <v>91</v>
      </c>
      <c r="J44" s="63" t="s">
        <v>91</v>
      </c>
      <c r="K44" s="63" t="s">
        <v>91</v>
      </c>
      <c r="L44" s="64" t="s">
        <v>91</v>
      </c>
      <c r="M44" s="75"/>
    </row>
    <row r="45" spans="1:13" s="76" customFormat="1" ht="15" customHeight="1">
      <c r="A45" s="156"/>
      <c r="B45" s="62" t="s">
        <v>44</v>
      </c>
      <c r="C45" s="63">
        <v>19</v>
      </c>
      <c r="D45" s="63">
        <f>SUM(E45:G45)</f>
        <v>19</v>
      </c>
      <c r="E45" s="63">
        <v>19</v>
      </c>
      <c r="F45" s="63" t="s">
        <v>91</v>
      </c>
      <c r="G45" s="63" t="s">
        <v>91</v>
      </c>
      <c r="H45" s="63" t="s">
        <v>91</v>
      </c>
      <c r="I45" s="63" t="s">
        <v>91</v>
      </c>
      <c r="J45" s="63" t="s">
        <v>91</v>
      </c>
      <c r="K45" s="63" t="s">
        <v>91</v>
      </c>
      <c r="L45" s="64" t="s">
        <v>91</v>
      </c>
      <c r="M45" s="75"/>
    </row>
    <row r="46" spans="1:13" s="76" customFormat="1" ht="15" customHeight="1">
      <c r="A46" s="156"/>
      <c r="B46" s="62" t="s">
        <v>45</v>
      </c>
      <c r="C46" s="77">
        <v>32</v>
      </c>
      <c r="D46" s="77">
        <f>SUM(E46:G46)</f>
        <v>32</v>
      </c>
      <c r="E46" s="77">
        <v>30</v>
      </c>
      <c r="F46" s="77" t="s">
        <v>91</v>
      </c>
      <c r="G46" s="77">
        <v>2</v>
      </c>
      <c r="H46" s="77" t="s">
        <v>91</v>
      </c>
      <c r="I46" s="77" t="s">
        <v>91</v>
      </c>
      <c r="J46" s="77" t="s">
        <v>91</v>
      </c>
      <c r="K46" s="77" t="s">
        <v>91</v>
      </c>
      <c r="L46" s="78" t="s">
        <v>91</v>
      </c>
      <c r="M46" s="75"/>
    </row>
    <row r="47" spans="1:13" s="76" customFormat="1" ht="15" customHeight="1">
      <c r="A47" s="156"/>
      <c r="B47" s="65" t="s">
        <v>46</v>
      </c>
      <c r="C47" s="66">
        <v>22</v>
      </c>
      <c r="D47" s="66">
        <f>SUM(E47:G47)</f>
        <v>22</v>
      </c>
      <c r="E47" s="66">
        <v>19</v>
      </c>
      <c r="F47" s="66" t="s">
        <v>91</v>
      </c>
      <c r="G47" s="66">
        <v>3</v>
      </c>
      <c r="H47" s="66" t="s">
        <v>91</v>
      </c>
      <c r="I47" s="66" t="s">
        <v>91</v>
      </c>
      <c r="J47" s="66" t="s">
        <v>91</v>
      </c>
      <c r="K47" s="66" t="s">
        <v>91</v>
      </c>
      <c r="L47" s="67" t="s">
        <v>91</v>
      </c>
      <c r="M47" s="75"/>
    </row>
    <row r="48" spans="1:13" s="76" customFormat="1" ht="15" customHeight="1">
      <c r="A48" s="156"/>
      <c r="B48" s="68" t="s">
        <v>47</v>
      </c>
      <c r="C48" s="69">
        <v>40</v>
      </c>
      <c r="D48" s="69">
        <f>SUM(E48:G48)</f>
        <v>3</v>
      </c>
      <c r="E48" s="69">
        <v>1</v>
      </c>
      <c r="F48" s="69">
        <v>2</v>
      </c>
      <c r="G48" s="69" t="s">
        <v>91</v>
      </c>
      <c r="H48" s="69" t="s">
        <v>91</v>
      </c>
      <c r="I48" s="69" t="s">
        <v>91</v>
      </c>
      <c r="J48" s="69" t="s">
        <v>91</v>
      </c>
      <c r="K48" s="69" t="s">
        <v>91</v>
      </c>
      <c r="L48" s="71" t="s">
        <v>91</v>
      </c>
      <c r="M48" s="75"/>
    </row>
    <row r="49" spans="1:13" ht="15" customHeight="1">
      <c r="A49" s="156"/>
      <c r="B49" s="72" t="s">
        <v>96</v>
      </c>
      <c r="C49" s="60">
        <f t="shared" ref="C49:L49" si="7">SUM(C50:C54)</f>
        <v>757</v>
      </c>
      <c r="D49" s="60">
        <f t="shared" si="7"/>
        <v>681</v>
      </c>
      <c r="E49" s="60">
        <f t="shared" si="7"/>
        <v>552</v>
      </c>
      <c r="F49" s="60">
        <f>SUM(F50:F54)</f>
        <v>52</v>
      </c>
      <c r="G49" s="60">
        <f t="shared" si="7"/>
        <v>77</v>
      </c>
      <c r="H49" s="60">
        <f t="shared" si="7"/>
        <v>34</v>
      </c>
      <c r="I49" s="60">
        <f t="shared" si="7"/>
        <v>3</v>
      </c>
      <c r="J49" s="60">
        <f t="shared" si="7"/>
        <v>38</v>
      </c>
      <c r="K49" s="60">
        <f t="shared" si="7"/>
        <v>1</v>
      </c>
      <c r="L49" s="61">
        <f t="shared" si="7"/>
        <v>0</v>
      </c>
      <c r="M49" s="44"/>
    </row>
    <row r="50" spans="1:13" ht="15" customHeight="1">
      <c r="A50" s="156"/>
      <c r="B50" s="62" t="s">
        <v>43</v>
      </c>
      <c r="C50" s="63">
        <v>532</v>
      </c>
      <c r="D50" s="63">
        <f>SUM(E50:G50)</f>
        <v>477</v>
      </c>
      <c r="E50" s="63">
        <v>386</v>
      </c>
      <c r="F50" s="63">
        <v>41</v>
      </c>
      <c r="G50" s="63">
        <v>50</v>
      </c>
      <c r="H50" s="63">
        <v>25</v>
      </c>
      <c r="I50" s="63">
        <v>3</v>
      </c>
      <c r="J50" s="63">
        <v>26</v>
      </c>
      <c r="K50" s="63">
        <v>1</v>
      </c>
      <c r="L50" s="64" t="s">
        <v>91</v>
      </c>
      <c r="M50" s="44"/>
    </row>
    <row r="51" spans="1:13" ht="15" customHeight="1">
      <c r="A51" s="156"/>
      <c r="B51" s="62" t="s">
        <v>44</v>
      </c>
      <c r="C51" s="63">
        <v>40</v>
      </c>
      <c r="D51" s="63">
        <f>SUM(E51:G51)</f>
        <v>37</v>
      </c>
      <c r="E51" s="63">
        <v>30</v>
      </c>
      <c r="F51" s="63">
        <v>5</v>
      </c>
      <c r="G51" s="63">
        <v>2</v>
      </c>
      <c r="H51" s="63">
        <v>2</v>
      </c>
      <c r="I51" s="63" t="s">
        <v>91</v>
      </c>
      <c r="J51" s="63">
        <v>1</v>
      </c>
      <c r="K51" s="63" t="s">
        <v>91</v>
      </c>
      <c r="L51" s="64" t="s">
        <v>91</v>
      </c>
      <c r="M51" s="44"/>
    </row>
    <row r="52" spans="1:13" ht="15" customHeight="1">
      <c r="A52" s="156"/>
      <c r="B52" s="62" t="s">
        <v>45</v>
      </c>
      <c r="C52" s="63">
        <v>47</v>
      </c>
      <c r="D52" s="63">
        <f>SUM(E52:G52)</f>
        <v>40</v>
      </c>
      <c r="E52" s="63">
        <v>36</v>
      </c>
      <c r="F52" s="63">
        <v>1</v>
      </c>
      <c r="G52" s="63">
        <v>3</v>
      </c>
      <c r="H52" s="63">
        <v>4</v>
      </c>
      <c r="I52" s="63" t="s">
        <v>91</v>
      </c>
      <c r="J52" s="63">
        <v>3</v>
      </c>
      <c r="K52" s="63" t="s">
        <v>91</v>
      </c>
      <c r="L52" s="64" t="s">
        <v>91</v>
      </c>
      <c r="M52" s="44"/>
    </row>
    <row r="53" spans="1:13" ht="15" customHeight="1">
      <c r="A53" s="156"/>
      <c r="B53" s="65" t="s">
        <v>46</v>
      </c>
      <c r="C53" s="66">
        <v>34</v>
      </c>
      <c r="D53" s="66">
        <f>SUM(E53:G53)</f>
        <v>32</v>
      </c>
      <c r="E53" s="66">
        <v>29</v>
      </c>
      <c r="F53" s="66">
        <v>1</v>
      </c>
      <c r="G53" s="66">
        <v>2</v>
      </c>
      <c r="H53" s="66" t="s">
        <v>91</v>
      </c>
      <c r="I53" s="66" t="s">
        <v>91</v>
      </c>
      <c r="J53" s="66">
        <v>2</v>
      </c>
      <c r="K53" s="66" t="s">
        <v>91</v>
      </c>
      <c r="L53" s="67" t="s">
        <v>91</v>
      </c>
      <c r="M53" s="44"/>
    </row>
    <row r="54" spans="1:13" ht="15" customHeight="1">
      <c r="A54" s="156"/>
      <c r="B54" s="68" t="s">
        <v>47</v>
      </c>
      <c r="C54" s="69">
        <v>104</v>
      </c>
      <c r="D54" s="69">
        <f>SUM(E54:G54)</f>
        <v>95</v>
      </c>
      <c r="E54" s="69">
        <v>71</v>
      </c>
      <c r="F54" s="69">
        <v>4</v>
      </c>
      <c r="G54" s="69">
        <v>20</v>
      </c>
      <c r="H54" s="69">
        <v>3</v>
      </c>
      <c r="I54" s="69" t="s">
        <v>91</v>
      </c>
      <c r="J54" s="69">
        <v>6</v>
      </c>
      <c r="K54" s="69" t="s">
        <v>91</v>
      </c>
      <c r="L54" s="71" t="s">
        <v>91</v>
      </c>
      <c r="M54" s="44"/>
    </row>
    <row r="55" spans="1:13" ht="15" customHeight="1">
      <c r="A55" s="156"/>
      <c r="B55" s="59" t="s">
        <v>97</v>
      </c>
      <c r="C55" s="60">
        <f t="shared" ref="C55:L55" si="8">SUM(C56:C60)</f>
        <v>4295</v>
      </c>
      <c r="D55" s="60">
        <f t="shared" si="8"/>
        <v>3950</v>
      </c>
      <c r="E55" s="60">
        <f t="shared" si="8"/>
        <v>2941</v>
      </c>
      <c r="F55" s="60">
        <f>SUM(F56:F60)</f>
        <v>109</v>
      </c>
      <c r="G55" s="60">
        <f t="shared" si="8"/>
        <v>900</v>
      </c>
      <c r="H55" s="60">
        <f t="shared" si="8"/>
        <v>160</v>
      </c>
      <c r="I55" s="60">
        <f t="shared" si="8"/>
        <v>21</v>
      </c>
      <c r="J55" s="60">
        <f t="shared" si="8"/>
        <v>139</v>
      </c>
      <c r="K55" s="60">
        <f t="shared" si="8"/>
        <v>23</v>
      </c>
      <c r="L55" s="61">
        <f t="shared" si="8"/>
        <v>0</v>
      </c>
      <c r="M55" s="44"/>
    </row>
    <row r="56" spans="1:13" ht="15" customHeight="1">
      <c r="A56" s="156"/>
      <c r="B56" s="62" t="s">
        <v>43</v>
      </c>
      <c r="C56" s="63">
        <v>2834</v>
      </c>
      <c r="D56" s="63">
        <f>SUM(E56:G56)</f>
        <v>2605</v>
      </c>
      <c r="E56" s="63">
        <v>1960</v>
      </c>
      <c r="F56" s="63">
        <v>77</v>
      </c>
      <c r="G56" s="63">
        <v>568</v>
      </c>
      <c r="H56" s="63">
        <v>110</v>
      </c>
      <c r="I56" s="63">
        <v>15</v>
      </c>
      <c r="J56" s="63">
        <v>89</v>
      </c>
      <c r="K56" s="63">
        <v>13</v>
      </c>
      <c r="L56" s="64" t="s">
        <v>91</v>
      </c>
      <c r="M56" s="44"/>
    </row>
    <row r="57" spans="1:13" ht="15" customHeight="1">
      <c r="A57" s="156"/>
      <c r="B57" s="62" t="s">
        <v>44</v>
      </c>
      <c r="C57" s="63">
        <v>208</v>
      </c>
      <c r="D57" s="63">
        <f>SUM(E57:G57)</f>
        <v>197</v>
      </c>
      <c r="E57" s="63">
        <v>123</v>
      </c>
      <c r="F57" s="63">
        <v>3</v>
      </c>
      <c r="G57" s="63">
        <v>71</v>
      </c>
      <c r="H57" s="63">
        <v>3</v>
      </c>
      <c r="I57" s="63" t="s">
        <v>91</v>
      </c>
      <c r="J57" s="63">
        <v>6</v>
      </c>
      <c r="K57" s="63">
        <v>2</v>
      </c>
      <c r="L57" s="64" t="s">
        <v>91</v>
      </c>
      <c r="M57" s="44"/>
    </row>
    <row r="58" spans="1:13" ht="15" customHeight="1">
      <c r="A58" s="156"/>
      <c r="B58" s="62" t="s">
        <v>45</v>
      </c>
      <c r="C58" s="63">
        <v>387</v>
      </c>
      <c r="D58" s="63">
        <f>SUM(E58:G58)</f>
        <v>356</v>
      </c>
      <c r="E58" s="63">
        <v>257</v>
      </c>
      <c r="F58" s="63">
        <v>6</v>
      </c>
      <c r="G58" s="63">
        <v>93</v>
      </c>
      <c r="H58" s="63">
        <v>14</v>
      </c>
      <c r="I58" s="63">
        <v>4</v>
      </c>
      <c r="J58" s="63">
        <v>9</v>
      </c>
      <c r="K58" s="63">
        <v>4</v>
      </c>
      <c r="L58" s="64" t="s">
        <v>91</v>
      </c>
      <c r="M58" s="44"/>
    </row>
    <row r="59" spans="1:13" ht="15" customHeight="1">
      <c r="A59" s="156"/>
      <c r="B59" s="65" t="s">
        <v>46</v>
      </c>
      <c r="C59" s="66">
        <v>290</v>
      </c>
      <c r="D59" s="66">
        <f>SUM(E59:G59)</f>
        <v>260</v>
      </c>
      <c r="E59" s="66">
        <v>194</v>
      </c>
      <c r="F59" s="66">
        <v>10</v>
      </c>
      <c r="G59" s="66">
        <v>56</v>
      </c>
      <c r="H59" s="66">
        <v>16</v>
      </c>
      <c r="I59" s="66">
        <v>2</v>
      </c>
      <c r="J59" s="66">
        <v>10</v>
      </c>
      <c r="K59" s="66">
        <v>2</v>
      </c>
      <c r="L59" s="67" t="s">
        <v>91</v>
      </c>
      <c r="M59" s="44"/>
    </row>
    <row r="60" spans="1:13" ht="15" customHeight="1" thickBot="1">
      <c r="A60" s="157"/>
      <c r="B60" s="79" t="s">
        <v>47</v>
      </c>
      <c r="C60" s="80">
        <v>576</v>
      </c>
      <c r="D60" s="80">
        <f>SUM(E60:G60)</f>
        <v>532</v>
      </c>
      <c r="E60" s="80">
        <v>407</v>
      </c>
      <c r="F60" s="80">
        <v>13</v>
      </c>
      <c r="G60" s="80">
        <v>112</v>
      </c>
      <c r="H60" s="80">
        <v>17</v>
      </c>
      <c r="I60" s="80" t="s">
        <v>91</v>
      </c>
      <c r="J60" s="80">
        <v>25</v>
      </c>
      <c r="K60" s="80">
        <v>2</v>
      </c>
      <c r="L60" s="81" t="s">
        <v>91</v>
      </c>
      <c r="M60" s="44"/>
    </row>
    <row r="61" spans="1:13" ht="24.75" customHeight="1">
      <c r="A61" s="82"/>
      <c r="B61" s="83"/>
      <c r="C61" s="84" t="s">
        <v>98</v>
      </c>
      <c r="D61" s="83"/>
      <c r="E61" s="83"/>
      <c r="F61" s="83"/>
      <c r="G61" s="83"/>
      <c r="H61" s="83"/>
      <c r="I61" s="83"/>
      <c r="J61" s="83"/>
      <c r="K61" s="83"/>
      <c r="L61" s="85" t="s">
        <v>99</v>
      </c>
      <c r="M61" s="44"/>
    </row>
    <row r="62" spans="1:13" ht="15" customHeight="1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M62" s="44"/>
    </row>
    <row r="63" spans="1:13" ht="15" customHeight="1">
      <c r="A63" s="82"/>
      <c r="B63" s="83"/>
      <c r="C63" s="83"/>
      <c r="D63" s="83"/>
      <c r="E63" s="83"/>
      <c r="F63" s="83"/>
      <c r="G63" s="83"/>
      <c r="H63" s="83"/>
      <c r="I63" s="83"/>
      <c r="J63" s="83"/>
      <c r="K63" s="83"/>
      <c r="M63" s="44"/>
    </row>
  </sheetData>
  <mergeCells count="11">
    <mergeCell ref="K5:K6"/>
    <mergeCell ref="L5:L6"/>
    <mergeCell ref="A7:A24"/>
    <mergeCell ref="A25:A42"/>
    <mergeCell ref="A43:A60"/>
    <mergeCell ref="A5:B6"/>
    <mergeCell ref="C5:C6"/>
    <mergeCell ref="D5:G5"/>
    <mergeCell ref="H5:H6"/>
    <mergeCell ref="I5:I6"/>
    <mergeCell ref="J5:J6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headerFooter>
    <oddFooter>&amp;C‐24‐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B45" zoomScaleNormal="100" workbookViewId="0">
      <selection activeCell="G61" sqref="G61"/>
    </sheetView>
  </sheetViews>
  <sheetFormatPr defaultRowHeight="13.5"/>
  <cols>
    <col min="1" max="1" width="4.375" style="41" customWidth="1"/>
    <col min="2" max="2" width="13.875" style="41" customWidth="1"/>
    <col min="3" max="3" width="9.125" style="41" customWidth="1"/>
    <col min="4" max="6" width="7.125" style="41" customWidth="1"/>
    <col min="7" max="7" width="10.25" style="41" customWidth="1"/>
    <col min="8" max="8" width="7.125" style="41" customWidth="1"/>
    <col min="9" max="9" width="10" style="41" customWidth="1"/>
    <col min="10" max="10" width="11" style="41" customWidth="1"/>
    <col min="11" max="11" width="9.5" style="41" customWidth="1"/>
    <col min="12" max="12" width="9.125" style="41" customWidth="1"/>
    <col min="13" max="256" width="9" style="41"/>
    <col min="257" max="257" width="4.375" style="41" customWidth="1"/>
    <col min="258" max="258" width="13.875" style="41" customWidth="1"/>
    <col min="259" max="259" width="9.125" style="41" customWidth="1"/>
    <col min="260" max="268" width="7.125" style="41" customWidth="1"/>
    <col min="269" max="512" width="9" style="41"/>
    <col min="513" max="513" width="4.375" style="41" customWidth="1"/>
    <col min="514" max="514" width="13.875" style="41" customWidth="1"/>
    <col min="515" max="515" width="9.125" style="41" customWidth="1"/>
    <col min="516" max="524" width="7.125" style="41" customWidth="1"/>
    <col min="525" max="768" width="9" style="41"/>
    <col min="769" max="769" width="4.375" style="41" customWidth="1"/>
    <col min="770" max="770" width="13.875" style="41" customWidth="1"/>
    <col min="771" max="771" width="9.125" style="41" customWidth="1"/>
    <col min="772" max="780" width="7.125" style="41" customWidth="1"/>
    <col min="781" max="1024" width="9" style="41"/>
    <col min="1025" max="1025" width="4.375" style="41" customWidth="1"/>
    <col min="1026" max="1026" width="13.875" style="41" customWidth="1"/>
    <col min="1027" max="1027" width="9.125" style="41" customWidth="1"/>
    <col min="1028" max="1036" width="7.125" style="41" customWidth="1"/>
    <col min="1037" max="1280" width="9" style="41"/>
    <col min="1281" max="1281" width="4.375" style="41" customWidth="1"/>
    <col min="1282" max="1282" width="13.875" style="41" customWidth="1"/>
    <col min="1283" max="1283" width="9.125" style="41" customWidth="1"/>
    <col min="1284" max="1292" width="7.125" style="41" customWidth="1"/>
    <col min="1293" max="1536" width="9" style="41"/>
    <col min="1537" max="1537" width="4.375" style="41" customWidth="1"/>
    <col min="1538" max="1538" width="13.875" style="41" customWidth="1"/>
    <col min="1539" max="1539" width="9.125" style="41" customWidth="1"/>
    <col min="1540" max="1548" width="7.125" style="41" customWidth="1"/>
    <col min="1549" max="1792" width="9" style="41"/>
    <col min="1793" max="1793" width="4.375" style="41" customWidth="1"/>
    <col min="1794" max="1794" width="13.875" style="41" customWidth="1"/>
    <col min="1795" max="1795" width="9.125" style="41" customWidth="1"/>
    <col min="1796" max="1804" width="7.125" style="41" customWidth="1"/>
    <col min="1805" max="2048" width="9" style="41"/>
    <col min="2049" max="2049" width="4.375" style="41" customWidth="1"/>
    <col min="2050" max="2050" width="13.875" style="41" customWidth="1"/>
    <col min="2051" max="2051" width="9.125" style="41" customWidth="1"/>
    <col min="2052" max="2060" width="7.125" style="41" customWidth="1"/>
    <col min="2061" max="2304" width="9" style="41"/>
    <col min="2305" max="2305" width="4.375" style="41" customWidth="1"/>
    <col min="2306" max="2306" width="13.875" style="41" customWidth="1"/>
    <col min="2307" max="2307" width="9.125" style="41" customWidth="1"/>
    <col min="2308" max="2316" width="7.125" style="41" customWidth="1"/>
    <col min="2317" max="2560" width="9" style="41"/>
    <col min="2561" max="2561" width="4.375" style="41" customWidth="1"/>
    <col min="2562" max="2562" width="13.875" style="41" customWidth="1"/>
    <col min="2563" max="2563" width="9.125" style="41" customWidth="1"/>
    <col min="2564" max="2572" width="7.125" style="41" customWidth="1"/>
    <col min="2573" max="2816" width="9" style="41"/>
    <col min="2817" max="2817" width="4.375" style="41" customWidth="1"/>
    <col min="2818" max="2818" width="13.875" style="41" customWidth="1"/>
    <col min="2819" max="2819" width="9.125" style="41" customWidth="1"/>
    <col min="2820" max="2828" width="7.125" style="41" customWidth="1"/>
    <col min="2829" max="3072" width="9" style="41"/>
    <col min="3073" max="3073" width="4.375" style="41" customWidth="1"/>
    <col min="3074" max="3074" width="13.875" style="41" customWidth="1"/>
    <col min="3075" max="3075" width="9.125" style="41" customWidth="1"/>
    <col min="3076" max="3084" width="7.125" style="41" customWidth="1"/>
    <col min="3085" max="3328" width="9" style="41"/>
    <col min="3329" max="3329" width="4.375" style="41" customWidth="1"/>
    <col min="3330" max="3330" width="13.875" style="41" customWidth="1"/>
    <col min="3331" max="3331" width="9.125" style="41" customWidth="1"/>
    <col min="3332" max="3340" width="7.125" style="41" customWidth="1"/>
    <col min="3341" max="3584" width="9" style="41"/>
    <col min="3585" max="3585" width="4.375" style="41" customWidth="1"/>
    <col min="3586" max="3586" width="13.875" style="41" customWidth="1"/>
    <col min="3587" max="3587" width="9.125" style="41" customWidth="1"/>
    <col min="3588" max="3596" width="7.125" style="41" customWidth="1"/>
    <col min="3597" max="3840" width="9" style="41"/>
    <col min="3841" max="3841" width="4.375" style="41" customWidth="1"/>
    <col min="3842" max="3842" width="13.875" style="41" customWidth="1"/>
    <col min="3843" max="3843" width="9.125" style="41" customWidth="1"/>
    <col min="3844" max="3852" width="7.125" style="41" customWidth="1"/>
    <col min="3853" max="4096" width="9" style="41"/>
    <col min="4097" max="4097" width="4.375" style="41" customWidth="1"/>
    <col min="4098" max="4098" width="13.875" style="41" customWidth="1"/>
    <col min="4099" max="4099" width="9.125" style="41" customWidth="1"/>
    <col min="4100" max="4108" width="7.125" style="41" customWidth="1"/>
    <col min="4109" max="4352" width="9" style="41"/>
    <col min="4353" max="4353" width="4.375" style="41" customWidth="1"/>
    <col min="4354" max="4354" width="13.875" style="41" customWidth="1"/>
    <col min="4355" max="4355" width="9.125" style="41" customWidth="1"/>
    <col min="4356" max="4364" width="7.125" style="41" customWidth="1"/>
    <col min="4365" max="4608" width="9" style="41"/>
    <col min="4609" max="4609" width="4.375" style="41" customWidth="1"/>
    <col min="4610" max="4610" width="13.875" style="41" customWidth="1"/>
    <col min="4611" max="4611" width="9.125" style="41" customWidth="1"/>
    <col min="4612" max="4620" width="7.125" style="41" customWidth="1"/>
    <col min="4621" max="4864" width="9" style="41"/>
    <col min="4865" max="4865" width="4.375" style="41" customWidth="1"/>
    <col min="4866" max="4866" width="13.875" style="41" customWidth="1"/>
    <col min="4867" max="4867" width="9.125" style="41" customWidth="1"/>
    <col min="4868" max="4876" width="7.125" style="41" customWidth="1"/>
    <col min="4877" max="5120" width="9" style="41"/>
    <col min="5121" max="5121" width="4.375" style="41" customWidth="1"/>
    <col min="5122" max="5122" width="13.875" style="41" customWidth="1"/>
    <col min="5123" max="5123" width="9.125" style="41" customWidth="1"/>
    <col min="5124" max="5132" width="7.125" style="41" customWidth="1"/>
    <col min="5133" max="5376" width="9" style="41"/>
    <col min="5377" max="5377" width="4.375" style="41" customWidth="1"/>
    <col min="5378" max="5378" width="13.875" style="41" customWidth="1"/>
    <col min="5379" max="5379" width="9.125" style="41" customWidth="1"/>
    <col min="5380" max="5388" width="7.125" style="41" customWidth="1"/>
    <col min="5389" max="5632" width="9" style="41"/>
    <col min="5633" max="5633" width="4.375" style="41" customWidth="1"/>
    <col min="5634" max="5634" width="13.875" style="41" customWidth="1"/>
    <col min="5635" max="5635" width="9.125" style="41" customWidth="1"/>
    <col min="5636" max="5644" width="7.125" style="41" customWidth="1"/>
    <col min="5645" max="5888" width="9" style="41"/>
    <col min="5889" max="5889" width="4.375" style="41" customWidth="1"/>
    <col min="5890" max="5890" width="13.875" style="41" customWidth="1"/>
    <col min="5891" max="5891" width="9.125" style="41" customWidth="1"/>
    <col min="5892" max="5900" width="7.125" style="41" customWidth="1"/>
    <col min="5901" max="6144" width="9" style="41"/>
    <col min="6145" max="6145" width="4.375" style="41" customWidth="1"/>
    <col min="6146" max="6146" width="13.875" style="41" customWidth="1"/>
    <col min="6147" max="6147" width="9.125" style="41" customWidth="1"/>
    <col min="6148" max="6156" width="7.125" style="41" customWidth="1"/>
    <col min="6157" max="6400" width="9" style="41"/>
    <col min="6401" max="6401" width="4.375" style="41" customWidth="1"/>
    <col min="6402" max="6402" width="13.875" style="41" customWidth="1"/>
    <col min="6403" max="6403" width="9.125" style="41" customWidth="1"/>
    <col min="6404" max="6412" width="7.125" style="41" customWidth="1"/>
    <col min="6413" max="6656" width="9" style="41"/>
    <col min="6657" max="6657" width="4.375" style="41" customWidth="1"/>
    <col min="6658" max="6658" width="13.875" style="41" customWidth="1"/>
    <col min="6659" max="6659" width="9.125" style="41" customWidth="1"/>
    <col min="6660" max="6668" width="7.125" style="41" customWidth="1"/>
    <col min="6669" max="6912" width="9" style="41"/>
    <col min="6913" max="6913" width="4.375" style="41" customWidth="1"/>
    <col min="6914" max="6914" width="13.875" style="41" customWidth="1"/>
    <col min="6915" max="6915" width="9.125" style="41" customWidth="1"/>
    <col min="6916" max="6924" width="7.125" style="41" customWidth="1"/>
    <col min="6925" max="7168" width="9" style="41"/>
    <col min="7169" max="7169" width="4.375" style="41" customWidth="1"/>
    <col min="7170" max="7170" width="13.875" style="41" customWidth="1"/>
    <col min="7171" max="7171" width="9.125" style="41" customWidth="1"/>
    <col min="7172" max="7180" width="7.125" style="41" customWidth="1"/>
    <col min="7181" max="7424" width="9" style="41"/>
    <col min="7425" max="7425" width="4.375" style="41" customWidth="1"/>
    <col min="7426" max="7426" width="13.875" style="41" customWidth="1"/>
    <col min="7427" max="7427" width="9.125" style="41" customWidth="1"/>
    <col min="7428" max="7436" width="7.125" style="41" customWidth="1"/>
    <col min="7437" max="7680" width="9" style="41"/>
    <col min="7681" max="7681" width="4.375" style="41" customWidth="1"/>
    <col min="7682" max="7682" width="13.875" style="41" customWidth="1"/>
    <col min="7683" max="7683" width="9.125" style="41" customWidth="1"/>
    <col min="7684" max="7692" width="7.125" style="41" customWidth="1"/>
    <col min="7693" max="7936" width="9" style="41"/>
    <col min="7937" max="7937" width="4.375" style="41" customWidth="1"/>
    <col min="7938" max="7938" width="13.875" style="41" customWidth="1"/>
    <col min="7939" max="7939" width="9.125" style="41" customWidth="1"/>
    <col min="7940" max="7948" width="7.125" style="41" customWidth="1"/>
    <col min="7949" max="8192" width="9" style="41"/>
    <col min="8193" max="8193" width="4.375" style="41" customWidth="1"/>
    <col min="8194" max="8194" width="13.875" style="41" customWidth="1"/>
    <col min="8195" max="8195" width="9.125" style="41" customWidth="1"/>
    <col min="8196" max="8204" width="7.125" style="41" customWidth="1"/>
    <col min="8205" max="8448" width="9" style="41"/>
    <col min="8449" max="8449" width="4.375" style="41" customWidth="1"/>
    <col min="8450" max="8450" width="13.875" style="41" customWidth="1"/>
    <col min="8451" max="8451" width="9.125" style="41" customWidth="1"/>
    <col min="8452" max="8460" width="7.125" style="41" customWidth="1"/>
    <col min="8461" max="8704" width="9" style="41"/>
    <col min="8705" max="8705" width="4.375" style="41" customWidth="1"/>
    <col min="8706" max="8706" width="13.875" style="41" customWidth="1"/>
    <col min="8707" max="8707" width="9.125" style="41" customWidth="1"/>
    <col min="8708" max="8716" width="7.125" style="41" customWidth="1"/>
    <col min="8717" max="8960" width="9" style="41"/>
    <col min="8961" max="8961" width="4.375" style="41" customWidth="1"/>
    <col min="8962" max="8962" width="13.875" style="41" customWidth="1"/>
    <col min="8963" max="8963" width="9.125" style="41" customWidth="1"/>
    <col min="8964" max="8972" width="7.125" style="41" customWidth="1"/>
    <col min="8973" max="9216" width="9" style="41"/>
    <col min="9217" max="9217" width="4.375" style="41" customWidth="1"/>
    <col min="9218" max="9218" width="13.875" style="41" customWidth="1"/>
    <col min="9219" max="9219" width="9.125" style="41" customWidth="1"/>
    <col min="9220" max="9228" width="7.125" style="41" customWidth="1"/>
    <col min="9229" max="9472" width="9" style="41"/>
    <col min="9473" max="9473" width="4.375" style="41" customWidth="1"/>
    <col min="9474" max="9474" width="13.875" style="41" customWidth="1"/>
    <col min="9475" max="9475" width="9.125" style="41" customWidth="1"/>
    <col min="9476" max="9484" width="7.125" style="41" customWidth="1"/>
    <col min="9485" max="9728" width="9" style="41"/>
    <col min="9729" max="9729" width="4.375" style="41" customWidth="1"/>
    <col min="9730" max="9730" width="13.875" style="41" customWidth="1"/>
    <col min="9731" max="9731" width="9.125" style="41" customWidth="1"/>
    <col min="9732" max="9740" width="7.125" style="41" customWidth="1"/>
    <col min="9741" max="9984" width="9" style="41"/>
    <col min="9985" max="9985" width="4.375" style="41" customWidth="1"/>
    <col min="9986" max="9986" width="13.875" style="41" customWidth="1"/>
    <col min="9987" max="9987" width="9.125" style="41" customWidth="1"/>
    <col min="9988" max="9996" width="7.125" style="41" customWidth="1"/>
    <col min="9997" max="10240" width="9" style="41"/>
    <col min="10241" max="10241" width="4.375" style="41" customWidth="1"/>
    <col min="10242" max="10242" width="13.875" style="41" customWidth="1"/>
    <col min="10243" max="10243" width="9.125" style="41" customWidth="1"/>
    <col min="10244" max="10252" width="7.125" style="41" customWidth="1"/>
    <col min="10253" max="10496" width="9" style="41"/>
    <col min="10497" max="10497" width="4.375" style="41" customWidth="1"/>
    <col min="10498" max="10498" width="13.875" style="41" customWidth="1"/>
    <col min="10499" max="10499" width="9.125" style="41" customWidth="1"/>
    <col min="10500" max="10508" width="7.125" style="41" customWidth="1"/>
    <col min="10509" max="10752" width="9" style="41"/>
    <col min="10753" max="10753" width="4.375" style="41" customWidth="1"/>
    <col min="10754" max="10754" width="13.875" style="41" customWidth="1"/>
    <col min="10755" max="10755" width="9.125" style="41" customWidth="1"/>
    <col min="10756" max="10764" width="7.125" style="41" customWidth="1"/>
    <col min="10765" max="11008" width="9" style="41"/>
    <col min="11009" max="11009" width="4.375" style="41" customWidth="1"/>
    <col min="11010" max="11010" width="13.875" style="41" customWidth="1"/>
    <col min="11011" max="11011" width="9.125" style="41" customWidth="1"/>
    <col min="11012" max="11020" width="7.125" style="41" customWidth="1"/>
    <col min="11021" max="11264" width="9" style="41"/>
    <col min="11265" max="11265" width="4.375" style="41" customWidth="1"/>
    <col min="11266" max="11266" width="13.875" style="41" customWidth="1"/>
    <col min="11267" max="11267" width="9.125" style="41" customWidth="1"/>
    <col min="11268" max="11276" width="7.125" style="41" customWidth="1"/>
    <col min="11277" max="11520" width="9" style="41"/>
    <col min="11521" max="11521" width="4.375" style="41" customWidth="1"/>
    <col min="11522" max="11522" width="13.875" style="41" customWidth="1"/>
    <col min="11523" max="11523" width="9.125" style="41" customWidth="1"/>
    <col min="11524" max="11532" width="7.125" style="41" customWidth="1"/>
    <col min="11533" max="11776" width="9" style="41"/>
    <col min="11777" max="11777" width="4.375" style="41" customWidth="1"/>
    <col min="11778" max="11778" width="13.875" style="41" customWidth="1"/>
    <col min="11779" max="11779" width="9.125" style="41" customWidth="1"/>
    <col min="11780" max="11788" width="7.125" style="41" customWidth="1"/>
    <col min="11789" max="12032" width="9" style="41"/>
    <col min="12033" max="12033" width="4.375" style="41" customWidth="1"/>
    <col min="12034" max="12034" width="13.875" style="41" customWidth="1"/>
    <col min="12035" max="12035" width="9.125" style="41" customWidth="1"/>
    <col min="12036" max="12044" width="7.125" style="41" customWidth="1"/>
    <col min="12045" max="12288" width="9" style="41"/>
    <col min="12289" max="12289" width="4.375" style="41" customWidth="1"/>
    <col min="12290" max="12290" width="13.875" style="41" customWidth="1"/>
    <col min="12291" max="12291" width="9.125" style="41" customWidth="1"/>
    <col min="12292" max="12300" width="7.125" style="41" customWidth="1"/>
    <col min="12301" max="12544" width="9" style="41"/>
    <col min="12545" max="12545" width="4.375" style="41" customWidth="1"/>
    <col min="12546" max="12546" width="13.875" style="41" customWidth="1"/>
    <col min="12547" max="12547" width="9.125" style="41" customWidth="1"/>
    <col min="12548" max="12556" width="7.125" style="41" customWidth="1"/>
    <col min="12557" max="12800" width="9" style="41"/>
    <col min="12801" max="12801" width="4.375" style="41" customWidth="1"/>
    <col min="12802" max="12802" width="13.875" style="41" customWidth="1"/>
    <col min="12803" max="12803" width="9.125" style="41" customWidth="1"/>
    <col min="12804" max="12812" width="7.125" style="41" customWidth="1"/>
    <col min="12813" max="13056" width="9" style="41"/>
    <col min="13057" max="13057" width="4.375" style="41" customWidth="1"/>
    <col min="13058" max="13058" width="13.875" style="41" customWidth="1"/>
    <col min="13059" max="13059" width="9.125" style="41" customWidth="1"/>
    <col min="13060" max="13068" width="7.125" style="41" customWidth="1"/>
    <col min="13069" max="13312" width="9" style="41"/>
    <col min="13313" max="13313" width="4.375" style="41" customWidth="1"/>
    <col min="13314" max="13314" width="13.875" style="41" customWidth="1"/>
    <col min="13315" max="13315" width="9.125" style="41" customWidth="1"/>
    <col min="13316" max="13324" width="7.125" style="41" customWidth="1"/>
    <col min="13325" max="13568" width="9" style="41"/>
    <col min="13569" max="13569" width="4.375" style="41" customWidth="1"/>
    <col min="13570" max="13570" width="13.875" style="41" customWidth="1"/>
    <col min="13571" max="13571" width="9.125" style="41" customWidth="1"/>
    <col min="13572" max="13580" width="7.125" style="41" customWidth="1"/>
    <col min="13581" max="13824" width="9" style="41"/>
    <col min="13825" max="13825" width="4.375" style="41" customWidth="1"/>
    <col min="13826" max="13826" width="13.875" style="41" customWidth="1"/>
    <col min="13827" max="13827" width="9.125" style="41" customWidth="1"/>
    <col min="13828" max="13836" width="7.125" style="41" customWidth="1"/>
    <col min="13837" max="14080" width="9" style="41"/>
    <col min="14081" max="14081" width="4.375" style="41" customWidth="1"/>
    <col min="14082" max="14082" width="13.875" style="41" customWidth="1"/>
    <col min="14083" max="14083" width="9.125" style="41" customWidth="1"/>
    <col min="14084" max="14092" width="7.125" style="41" customWidth="1"/>
    <col min="14093" max="14336" width="9" style="41"/>
    <col min="14337" max="14337" width="4.375" style="41" customWidth="1"/>
    <col min="14338" max="14338" width="13.875" style="41" customWidth="1"/>
    <col min="14339" max="14339" width="9.125" style="41" customWidth="1"/>
    <col min="14340" max="14348" width="7.125" style="41" customWidth="1"/>
    <col min="14349" max="14592" width="9" style="41"/>
    <col min="14593" max="14593" width="4.375" style="41" customWidth="1"/>
    <col min="14594" max="14594" width="13.875" style="41" customWidth="1"/>
    <col min="14595" max="14595" width="9.125" style="41" customWidth="1"/>
    <col min="14596" max="14604" width="7.125" style="41" customWidth="1"/>
    <col min="14605" max="14848" width="9" style="41"/>
    <col min="14849" max="14849" width="4.375" style="41" customWidth="1"/>
    <col min="14850" max="14850" width="13.875" style="41" customWidth="1"/>
    <col min="14851" max="14851" width="9.125" style="41" customWidth="1"/>
    <col min="14852" max="14860" width="7.125" style="41" customWidth="1"/>
    <col min="14861" max="15104" width="9" style="41"/>
    <col min="15105" max="15105" width="4.375" style="41" customWidth="1"/>
    <col min="15106" max="15106" width="13.875" style="41" customWidth="1"/>
    <col min="15107" max="15107" width="9.125" style="41" customWidth="1"/>
    <col min="15108" max="15116" width="7.125" style="41" customWidth="1"/>
    <col min="15117" max="15360" width="9" style="41"/>
    <col min="15361" max="15361" width="4.375" style="41" customWidth="1"/>
    <col min="15362" max="15362" width="13.875" style="41" customWidth="1"/>
    <col min="15363" max="15363" width="9.125" style="41" customWidth="1"/>
    <col min="15364" max="15372" width="7.125" style="41" customWidth="1"/>
    <col min="15373" max="15616" width="9" style="41"/>
    <col min="15617" max="15617" width="4.375" style="41" customWidth="1"/>
    <col min="15618" max="15618" width="13.875" style="41" customWidth="1"/>
    <col min="15619" max="15619" width="9.125" style="41" customWidth="1"/>
    <col min="15620" max="15628" width="7.125" style="41" customWidth="1"/>
    <col min="15629" max="15872" width="9" style="41"/>
    <col min="15873" max="15873" width="4.375" style="41" customWidth="1"/>
    <col min="15874" max="15874" width="13.875" style="41" customWidth="1"/>
    <col min="15875" max="15875" width="9.125" style="41" customWidth="1"/>
    <col min="15876" max="15884" width="7.125" style="41" customWidth="1"/>
    <col min="15885" max="16128" width="9" style="41"/>
    <col min="16129" max="16129" width="4.375" style="41" customWidth="1"/>
    <col min="16130" max="16130" width="13.875" style="41" customWidth="1"/>
    <col min="16131" max="16131" width="9.125" style="41" customWidth="1"/>
    <col min="16132" max="16140" width="7.125" style="41" customWidth="1"/>
    <col min="16141" max="16384" width="9" style="41"/>
  </cols>
  <sheetData>
    <row r="1" spans="1:13" ht="15" customHeight="1">
      <c r="A1" s="86" t="s">
        <v>26</v>
      </c>
      <c r="B1" s="83"/>
      <c r="C1" s="83"/>
      <c r="D1" s="83"/>
      <c r="E1" s="83"/>
      <c r="F1" s="83"/>
      <c r="G1" s="83"/>
      <c r="H1" s="83"/>
      <c r="I1" s="83"/>
      <c r="J1" s="83"/>
      <c r="K1" s="83"/>
      <c r="M1" s="44"/>
    </row>
    <row r="2" spans="1:13" ht="15" customHeight="1">
      <c r="A2" s="86"/>
      <c r="B2" s="83"/>
      <c r="C2" s="83"/>
      <c r="D2" s="83"/>
      <c r="E2" s="83"/>
      <c r="F2" s="83"/>
      <c r="G2" s="83"/>
      <c r="H2" s="83"/>
      <c r="I2" s="83"/>
      <c r="J2" s="83"/>
      <c r="K2" s="83"/>
      <c r="M2" s="44"/>
    </row>
    <row r="3" spans="1:13" ht="15" customHeight="1" thickBot="1">
      <c r="A3" s="86"/>
      <c r="B3" s="83"/>
      <c r="C3" s="83"/>
      <c r="D3" s="83"/>
      <c r="E3" s="83"/>
      <c r="F3" s="83"/>
      <c r="G3" s="83"/>
      <c r="H3" s="83"/>
      <c r="I3" s="83"/>
      <c r="J3" s="83"/>
      <c r="K3" s="83"/>
      <c r="M3" s="44"/>
    </row>
    <row r="4" spans="1:13" ht="15" customHeight="1">
      <c r="A4" s="171" t="s">
        <v>100</v>
      </c>
      <c r="B4" s="167"/>
      <c r="C4" s="149" t="s">
        <v>101</v>
      </c>
      <c r="D4" s="149" t="s">
        <v>68</v>
      </c>
      <c r="E4" s="167"/>
      <c r="F4" s="167"/>
      <c r="G4" s="167"/>
      <c r="H4" s="167" t="s">
        <v>69</v>
      </c>
      <c r="I4" s="173" t="s">
        <v>102</v>
      </c>
      <c r="J4" s="173" t="s">
        <v>103</v>
      </c>
      <c r="K4" s="167" t="s">
        <v>104</v>
      </c>
      <c r="L4" s="169" t="s">
        <v>105</v>
      </c>
      <c r="M4" s="44"/>
    </row>
    <row r="5" spans="1:13" ht="15" customHeight="1">
      <c r="A5" s="172"/>
      <c r="B5" s="168"/>
      <c r="C5" s="150"/>
      <c r="D5" s="87" t="s">
        <v>29</v>
      </c>
      <c r="E5" s="88" t="s">
        <v>74</v>
      </c>
      <c r="F5" s="88" t="s">
        <v>75</v>
      </c>
      <c r="G5" s="88" t="s">
        <v>106</v>
      </c>
      <c r="H5" s="168"/>
      <c r="I5" s="174"/>
      <c r="J5" s="174"/>
      <c r="K5" s="168"/>
      <c r="L5" s="170"/>
      <c r="M5" s="44"/>
    </row>
    <row r="6" spans="1:13" ht="15" customHeight="1">
      <c r="A6" s="89"/>
      <c r="B6" s="90" t="s">
        <v>107</v>
      </c>
      <c r="C6" s="91">
        <f t="shared" ref="C6:L6" si="0">SUM(C7:C11)</f>
        <v>13010</v>
      </c>
      <c r="D6" s="91">
        <f t="shared" si="0"/>
        <v>10419</v>
      </c>
      <c r="E6" s="91">
        <f t="shared" si="0"/>
        <v>5286</v>
      </c>
      <c r="F6" s="91">
        <f t="shared" si="0"/>
        <v>136</v>
      </c>
      <c r="G6" s="91">
        <f t="shared" si="0"/>
        <v>4997</v>
      </c>
      <c r="H6" s="91">
        <f t="shared" si="0"/>
        <v>960</v>
      </c>
      <c r="I6" s="91">
        <f t="shared" si="0"/>
        <v>307</v>
      </c>
      <c r="J6" s="91">
        <f t="shared" si="0"/>
        <v>713</v>
      </c>
      <c r="K6" s="91">
        <f t="shared" si="0"/>
        <v>610</v>
      </c>
      <c r="L6" s="92">
        <f t="shared" si="0"/>
        <v>0</v>
      </c>
      <c r="M6" s="84"/>
    </row>
    <row r="7" spans="1:13" ht="15" customHeight="1">
      <c r="A7" s="89"/>
      <c r="B7" s="62" t="s">
        <v>43</v>
      </c>
      <c r="C7" s="63">
        <v>8767</v>
      </c>
      <c r="D7" s="63">
        <f>SUM(E7:G7)</f>
        <v>6985</v>
      </c>
      <c r="E7" s="63">
        <v>3566</v>
      </c>
      <c r="F7" s="63">
        <v>94</v>
      </c>
      <c r="G7" s="63">
        <v>3325</v>
      </c>
      <c r="H7" s="63">
        <v>680</v>
      </c>
      <c r="I7" s="63">
        <v>215</v>
      </c>
      <c r="J7" s="63">
        <v>469</v>
      </c>
      <c r="K7" s="63">
        <v>418</v>
      </c>
      <c r="L7" s="64" t="s">
        <v>108</v>
      </c>
      <c r="M7" s="84"/>
    </row>
    <row r="8" spans="1:13" ht="15" customHeight="1">
      <c r="A8" s="89"/>
      <c r="B8" s="62" t="s">
        <v>44</v>
      </c>
      <c r="C8" s="63">
        <v>566</v>
      </c>
      <c r="D8" s="63">
        <f>SUM(E8:G8)</f>
        <v>488</v>
      </c>
      <c r="E8" s="63">
        <v>242</v>
      </c>
      <c r="F8" s="63">
        <v>11</v>
      </c>
      <c r="G8" s="63">
        <v>235</v>
      </c>
      <c r="H8" s="63">
        <v>26</v>
      </c>
      <c r="I8" s="63">
        <v>9</v>
      </c>
      <c r="J8" s="63">
        <v>30</v>
      </c>
      <c r="K8" s="63">
        <v>13</v>
      </c>
      <c r="L8" s="64" t="s">
        <v>108</v>
      </c>
      <c r="M8" s="84"/>
    </row>
    <row r="9" spans="1:13" ht="15" customHeight="1">
      <c r="A9" s="89"/>
      <c r="B9" s="62" t="s">
        <v>45</v>
      </c>
      <c r="C9" s="63">
        <v>1012</v>
      </c>
      <c r="D9" s="63">
        <f>SUM(E9:G9)</f>
        <v>842</v>
      </c>
      <c r="E9" s="63">
        <v>418</v>
      </c>
      <c r="F9" s="63">
        <v>4</v>
      </c>
      <c r="G9" s="63">
        <v>420</v>
      </c>
      <c r="H9" s="63">
        <v>60</v>
      </c>
      <c r="I9" s="63">
        <v>18</v>
      </c>
      <c r="J9" s="63">
        <v>52</v>
      </c>
      <c r="K9" s="63">
        <v>40</v>
      </c>
      <c r="L9" s="64" t="s">
        <v>108</v>
      </c>
      <c r="M9" s="84"/>
    </row>
    <row r="10" spans="1:13" ht="15" customHeight="1">
      <c r="A10" s="89"/>
      <c r="B10" s="65" t="s">
        <v>46</v>
      </c>
      <c r="C10" s="66">
        <v>942</v>
      </c>
      <c r="D10" s="63">
        <f>SUM(E10:G10)</f>
        <v>720</v>
      </c>
      <c r="E10" s="66">
        <v>398</v>
      </c>
      <c r="F10" s="66">
        <v>11</v>
      </c>
      <c r="G10" s="66">
        <v>311</v>
      </c>
      <c r="H10" s="66">
        <v>83</v>
      </c>
      <c r="I10" s="66">
        <v>22</v>
      </c>
      <c r="J10" s="66">
        <v>65</v>
      </c>
      <c r="K10" s="66">
        <v>51</v>
      </c>
      <c r="L10" s="67" t="s">
        <v>91</v>
      </c>
      <c r="M10" s="84"/>
    </row>
    <row r="11" spans="1:13" ht="15" customHeight="1">
      <c r="A11" s="89"/>
      <c r="B11" s="68" t="s">
        <v>47</v>
      </c>
      <c r="C11" s="69">
        <v>1723</v>
      </c>
      <c r="D11" s="63">
        <f>SUM(E11:G11)</f>
        <v>1384</v>
      </c>
      <c r="E11" s="69">
        <v>662</v>
      </c>
      <c r="F11" s="69">
        <v>16</v>
      </c>
      <c r="G11" s="69">
        <v>706</v>
      </c>
      <c r="H11" s="69">
        <v>111</v>
      </c>
      <c r="I11" s="69">
        <v>43</v>
      </c>
      <c r="J11" s="69">
        <v>97</v>
      </c>
      <c r="K11" s="69">
        <v>88</v>
      </c>
      <c r="L11" s="71" t="s">
        <v>91</v>
      </c>
      <c r="M11" s="84"/>
    </row>
    <row r="12" spans="1:13" ht="15" customHeight="1">
      <c r="A12" s="89"/>
      <c r="B12" s="72" t="s">
        <v>109</v>
      </c>
      <c r="C12" s="60">
        <f>SUM(C13:C17)</f>
        <v>1684</v>
      </c>
      <c r="D12" s="60">
        <f t="shared" ref="D12:L12" si="1">SUM(D13:D17)</f>
        <v>1541</v>
      </c>
      <c r="E12" s="60">
        <f t="shared" si="1"/>
        <v>1241</v>
      </c>
      <c r="F12" s="60">
        <f>SUM(F13:F17)</f>
        <v>36</v>
      </c>
      <c r="G12" s="60">
        <f t="shared" si="1"/>
        <v>264</v>
      </c>
      <c r="H12" s="60">
        <f t="shared" si="1"/>
        <v>67</v>
      </c>
      <c r="I12" s="60">
        <f t="shared" si="1"/>
        <v>13</v>
      </c>
      <c r="J12" s="60">
        <f t="shared" si="1"/>
        <v>49</v>
      </c>
      <c r="K12" s="60">
        <f t="shared" si="1"/>
        <v>13</v>
      </c>
      <c r="L12" s="61">
        <f t="shared" si="1"/>
        <v>0</v>
      </c>
      <c r="M12" s="84"/>
    </row>
    <row r="13" spans="1:13" ht="15" customHeight="1">
      <c r="A13" s="89"/>
      <c r="B13" s="62" t="s">
        <v>43</v>
      </c>
      <c r="C13" s="63">
        <v>1115</v>
      </c>
      <c r="D13" s="63">
        <f>SUM(E13:G13)</f>
        <v>1016</v>
      </c>
      <c r="E13" s="63">
        <v>828</v>
      </c>
      <c r="F13" s="63">
        <v>27</v>
      </c>
      <c r="G13" s="63">
        <v>161</v>
      </c>
      <c r="H13" s="63">
        <v>40</v>
      </c>
      <c r="I13" s="63">
        <v>11</v>
      </c>
      <c r="J13" s="63">
        <v>36</v>
      </c>
      <c r="K13" s="63">
        <v>11</v>
      </c>
      <c r="L13" s="64" t="s">
        <v>110</v>
      </c>
      <c r="M13" s="84"/>
    </row>
    <row r="14" spans="1:13" ht="15" customHeight="1">
      <c r="A14" s="89"/>
      <c r="B14" s="62" t="s">
        <v>44</v>
      </c>
      <c r="C14" s="63">
        <v>88</v>
      </c>
      <c r="D14" s="63">
        <f>SUM(E14:G14)</f>
        <v>82</v>
      </c>
      <c r="E14" s="63">
        <v>71</v>
      </c>
      <c r="F14" s="63">
        <v>1</v>
      </c>
      <c r="G14" s="63">
        <v>10</v>
      </c>
      <c r="H14" s="63">
        <v>4</v>
      </c>
      <c r="I14" s="63" t="s">
        <v>110</v>
      </c>
      <c r="J14" s="63">
        <v>2</v>
      </c>
      <c r="K14" s="63" t="s">
        <v>110</v>
      </c>
      <c r="L14" s="64" t="s">
        <v>110</v>
      </c>
      <c r="M14" s="84"/>
    </row>
    <row r="15" spans="1:13" ht="15" customHeight="1">
      <c r="A15" s="89"/>
      <c r="B15" s="62" t="s">
        <v>45</v>
      </c>
      <c r="C15" s="63">
        <v>140</v>
      </c>
      <c r="D15" s="63">
        <f>SUM(E15:G15)</f>
        <v>131</v>
      </c>
      <c r="E15" s="63">
        <v>101</v>
      </c>
      <c r="F15" s="63">
        <v>2</v>
      </c>
      <c r="G15" s="63">
        <v>28</v>
      </c>
      <c r="H15" s="63">
        <v>5</v>
      </c>
      <c r="I15" s="63">
        <v>1</v>
      </c>
      <c r="J15" s="63">
        <v>3</v>
      </c>
      <c r="K15" s="63" t="s">
        <v>110</v>
      </c>
      <c r="L15" s="64" t="s">
        <v>110</v>
      </c>
      <c r="M15" s="84"/>
    </row>
    <row r="16" spans="1:13" ht="15" customHeight="1">
      <c r="A16" s="89"/>
      <c r="B16" s="65" t="s">
        <v>46</v>
      </c>
      <c r="C16" s="66">
        <v>123</v>
      </c>
      <c r="D16" s="63">
        <f>SUM(E16:G16)</f>
        <v>111</v>
      </c>
      <c r="E16" s="66">
        <v>92</v>
      </c>
      <c r="F16" s="66" t="s">
        <v>110</v>
      </c>
      <c r="G16" s="66">
        <v>19</v>
      </c>
      <c r="H16" s="66">
        <v>4</v>
      </c>
      <c r="I16" s="66" t="s">
        <v>110</v>
      </c>
      <c r="J16" s="66">
        <v>6</v>
      </c>
      <c r="K16" s="66">
        <v>2</v>
      </c>
      <c r="L16" s="67" t="s">
        <v>110</v>
      </c>
      <c r="M16" s="84"/>
    </row>
    <row r="17" spans="1:13" ht="15" customHeight="1">
      <c r="A17" s="89"/>
      <c r="B17" s="68" t="s">
        <v>47</v>
      </c>
      <c r="C17" s="69">
        <v>218</v>
      </c>
      <c r="D17" s="63">
        <f>SUM(E17:G17)</f>
        <v>201</v>
      </c>
      <c r="E17" s="69">
        <v>149</v>
      </c>
      <c r="F17" s="69">
        <v>6</v>
      </c>
      <c r="G17" s="69">
        <v>46</v>
      </c>
      <c r="H17" s="69">
        <v>14</v>
      </c>
      <c r="I17" s="69">
        <v>1</v>
      </c>
      <c r="J17" s="69">
        <v>2</v>
      </c>
      <c r="K17" s="69" t="s">
        <v>110</v>
      </c>
      <c r="L17" s="71" t="s">
        <v>110</v>
      </c>
      <c r="M17" s="84"/>
    </row>
    <row r="18" spans="1:13" ht="15" customHeight="1">
      <c r="A18" s="89"/>
      <c r="B18" s="59" t="s">
        <v>111</v>
      </c>
      <c r="C18" s="60">
        <f>SUM(C19:C23)</f>
        <v>865</v>
      </c>
      <c r="D18" s="60">
        <f t="shared" ref="D18:L18" si="2">SUM(D19:D23)</f>
        <v>558</v>
      </c>
      <c r="E18" s="60">
        <f t="shared" si="2"/>
        <v>357</v>
      </c>
      <c r="F18" s="60">
        <f>SUM(F19:F23)</f>
        <v>7</v>
      </c>
      <c r="G18" s="60">
        <f t="shared" si="2"/>
        <v>194</v>
      </c>
      <c r="H18" s="60">
        <f t="shared" si="2"/>
        <v>126</v>
      </c>
      <c r="I18" s="60">
        <f t="shared" si="2"/>
        <v>36</v>
      </c>
      <c r="J18" s="60">
        <f t="shared" si="2"/>
        <v>94</v>
      </c>
      <c r="K18" s="60">
        <f t="shared" si="2"/>
        <v>51</v>
      </c>
      <c r="L18" s="61">
        <f t="shared" si="2"/>
        <v>0</v>
      </c>
    </row>
    <row r="19" spans="1:13" ht="15" customHeight="1">
      <c r="A19" s="89"/>
      <c r="B19" s="62" t="s">
        <v>43</v>
      </c>
      <c r="C19" s="63">
        <v>612</v>
      </c>
      <c r="D19" s="63">
        <f>SUM(E19:G19)</f>
        <v>386</v>
      </c>
      <c r="E19" s="63">
        <v>244</v>
      </c>
      <c r="F19" s="63">
        <v>4</v>
      </c>
      <c r="G19" s="63">
        <v>138</v>
      </c>
      <c r="H19" s="63">
        <v>88</v>
      </c>
      <c r="I19" s="63">
        <v>28</v>
      </c>
      <c r="J19" s="63">
        <v>68</v>
      </c>
      <c r="K19" s="63">
        <v>42</v>
      </c>
      <c r="L19" s="64" t="s">
        <v>110</v>
      </c>
      <c r="M19" s="44"/>
    </row>
    <row r="20" spans="1:13" ht="15" customHeight="1">
      <c r="A20" s="89"/>
      <c r="B20" s="62" t="s">
        <v>112</v>
      </c>
      <c r="C20" s="63">
        <v>30</v>
      </c>
      <c r="D20" s="63">
        <f>SUM(E20:G20)</f>
        <v>22</v>
      </c>
      <c r="E20" s="63">
        <v>14</v>
      </c>
      <c r="F20" s="63" t="s">
        <v>110</v>
      </c>
      <c r="G20" s="63">
        <v>8</v>
      </c>
      <c r="H20" s="63">
        <v>2</v>
      </c>
      <c r="I20" s="63" t="s">
        <v>110</v>
      </c>
      <c r="J20" s="63">
        <v>5</v>
      </c>
      <c r="K20" s="63">
        <v>1</v>
      </c>
      <c r="L20" s="64" t="s">
        <v>110</v>
      </c>
      <c r="M20" s="44"/>
    </row>
    <row r="21" spans="1:13" ht="15" customHeight="1">
      <c r="A21" s="89"/>
      <c r="B21" s="62" t="s">
        <v>45</v>
      </c>
      <c r="C21" s="63">
        <v>64</v>
      </c>
      <c r="D21" s="63">
        <f>SUM(E21:G21)</f>
        <v>46</v>
      </c>
      <c r="E21" s="63">
        <v>33</v>
      </c>
      <c r="F21" s="63">
        <v>1</v>
      </c>
      <c r="G21" s="63">
        <v>12</v>
      </c>
      <c r="H21" s="63">
        <v>10</v>
      </c>
      <c r="I21" s="63">
        <v>2</v>
      </c>
      <c r="J21" s="63">
        <v>4</v>
      </c>
      <c r="K21" s="63">
        <v>2</v>
      </c>
      <c r="L21" s="64" t="s">
        <v>110</v>
      </c>
      <c r="M21" s="44"/>
    </row>
    <row r="22" spans="1:13" ht="15" customHeight="1">
      <c r="A22" s="89"/>
      <c r="B22" s="65" t="s">
        <v>46</v>
      </c>
      <c r="C22" s="66">
        <v>62</v>
      </c>
      <c r="D22" s="63">
        <f>SUM(E22:G22)</f>
        <v>31</v>
      </c>
      <c r="E22" s="66">
        <v>19</v>
      </c>
      <c r="F22" s="66">
        <v>1</v>
      </c>
      <c r="G22" s="66">
        <v>11</v>
      </c>
      <c r="H22" s="66">
        <v>14</v>
      </c>
      <c r="I22" s="66">
        <v>4</v>
      </c>
      <c r="J22" s="66">
        <v>9</v>
      </c>
      <c r="K22" s="66">
        <v>4</v>
      </c>
      <c r="L22" s="67" t="s">
        <v>110</v>
      </c>
      <c r="M22" s="44"/>
    </row>
    <row r="23" spans="1:13" ht="15" customHeight="1">
      <c r="A23" s="89"/>
      <c r="B23" s="68" t="s">
        <v>47</v>
      </c>
      <c r="C23" s="69">
        <v>97</v>
      </c>
      <c r="D23" s="63">
        <f>SUM(E23:G23)</f>
        <v>73</v>
      </c>
      <c r="E23" s="69">
        <v>47</v>
      </c>
      <c r="F23" s="69">
        <v>1</v>
      </c>
      <c r="G23" s="69">
        <v>25</v>
      </c>
      <c r="H23" s="69">
        <v>12</v>
      </c>
      <c r="I23" s="69">
        <v>2</v>
      </c>
      <c r="J23" s="69">
        <v>8</v>
      </c>
      <c r="K23" s="69">
        <v>2</v>
      </c>
      <c r="L23" s="71" t="s">
        <v>110</v>
      </c>
      <c r="M23" s="44"/>
    </row>
    <row r="24" spans="1:13" ht="15" customHeight="1">
      <c r="A24" s="89"/>
      <c r="B24" s="59" t="s">
        <v>113</v>
      </c>
      <c r="C24" s="60">
        <f t="shared" ref="C24:L24" si="3">SUM(C25:C29)</f>
        <v>1854</v>
      </c>
      <c r="D24" s="60">
        <f t="shared" si="3"/>
        <v>1228</v>
      </c>
      <c r="E24" s="60">
        <f t="shared" si="3"/>
        <v>935</v>
      </c>
      <c r="F24" s="60">
        <f>SUM(F25:F29)</f>
        <v>55</v>
      </c>
      <c r="G24" s="60">
        <f t="shared" si="3"/>
        <v>238</v>
      </c>
      <c r="H24" s="60">
        <f t="shared" si="3"/>
        <v>156</v>
      </c>
      <c r="I24" s="60">
        <f t="shared" si="3"/>
        <v>96</v>
      </c>
      <c r="J24" s="60">
        <f t="shared" si="3"/>
        <v>252</v>
      </c>
      <c r="K24" s="60">
        <f t="shared" si="3"/>
        <v>119</v>
      </c>
      <c r="L24" s="61">
        <f t="shared" si="3"/>
        <v>0</v>
      </c>
      <c r="M24" s="44"/>
    </row>
    <row r="25" spans="1:13" ht="15" customHeight="1">
      <c r="A25" s="89"/>
      <c r="B25" s="62" t="s">
        <v>43</v>
      </c>
      <c r="C25" s="63">
        <v>1285</v>
      </c>
      <c r="D25" s="63">
        <f>SUM(E25:G25)</f>
        <v>850</v>
      </c>
      <c r="E25" s="63">
        <v>652</v>
      </c>
      <c r="F25" s="63">
        <v>41</v>
      </c>
      <c r="G25" s="63">
        <v>157</v>
      </c>
      <c r="H25" s="63">
        <v>101</v>
      </c>
      <c r="I25" s="63">
        <v>75</v>
      </c>
      <c r="J25" s="63">
        <v>173</v>
      </c>
      <c r="K25" s="63">
        <v>84</v>
      </c>
      <c r="L25" s="64" t="s">
        <v>110</v>
      </c>
      <c r="M25" s="44"/>
    </row>
    <row r="26" spans="1:13" ht="15" customHeight="1">
      <c r="A26" s="89"/>
      <c r="B26" s="62" t="s">
        <v>44</v>
      </c>
      <c r="C26" s="63">
        <v>103</v>
      </c>
      <c r="D26" s="63">
        <f>SUM(E26:G26)</f>
        <v>74</v>
      </c>
      <c r="E26" s="63">
        <v>59</v>
      </c>
      <c r="F26" s="63">
        <v>4</v>
      </c>
      <c r="G26" s="63">
        <v>11</v>
      </c>
      <c r="H26" s="63">
        <v>11</v>
      </c>
      <c r="I26" s="63" t="s">
        <v>110</v>
      </c>
      <c r="J26" s="63">
        <v>14</v>
      </c>
      <c r="K26" s="63">
        <v>4</v>
      </c>
      <c r="L26" s="64" t="s">
        <v>110</v>
      </c>
      <c r="M26" s="44"/>
    </row>
    <row r="27" spans="1:13" ht="15" customHeight="1">
      <c r="A27" s="89"/>
      <c r="B27" s="62" t="s">
        <v>45</v>
      </c>
      <c r="C27" s="63">
        <v>145</v>
      </c>
      <c r="D27" s="63">
        <f>SUM(E27:G27)</f>
        <v>99</v>
      </c>
      <c r="E27" s="63">
        <v>80</v>
      </c>
      <c r="F27" s="63">
        <v>2</v>
      </c>
      <c r="G27" s="63">
        <v>17</v>
      </c>
      <c r="H27" s="63">
        <v>11</v>
      </c>
      <c r="I27" s="63">
        <v>5</v>
      </c>
      <c r="J27" s="63">
        <v>22</v>
      </c>
      <c r="K27" s="63">
        <v>8</v>
      </c>
      <c r="L27" s="64" t="s">
        <v>110</v>
      </c>
      <c r="M27" s="44"/>
    </row>
    <row r="28" spans="1:13" ht="15" customHeight="1">
      <c r="A28" s="89"/>
      <c r="B28" s="65" t="s">
        <v>46</v>
      </c>
      <c r="C28" s="66">
        <v>118</v>
      </c>
      <c r="D28" s="63">
        <f>SUM(E28:G28)</f>
        <v>70</v>
      </c>
      <c r="E28" s="66">
        <v>54</v>
      </c>
      <c r="F28" s="66">
        <v>1</v>
      </c>
      <c r="G28" s="66">
        <v>15</v>
      </c>
      <c r="H28" s="66">
        <v>11</v>
      </c>
      <c r="I28" s="66">
        <v>10</v>
      </c>
      <c r="J28" s="66">
        <v>17</v>
      </c>
      <c r="K28" s="66">
        <v>10</v>
      </c>
      <c r="L28" s="67" t="s">
        <v>110</v>
      </c>
      <c r="M28" s="44"/>
    </row>
    <row r="29" spans="1:13" ht="15" customHeight="1">
      <c r="A29" s="89"/>
      <c r="B29" s="68" t="s">
        <v>47</v>
      </c>
      <c r="C29" s="69">
        <v>203</v>
      </c>
      <c r="D29" s="63">
        <f>SUM(E29:G29)</f>
        <v>135</v>
      </c>
      <c r="E29" s="69">
        <v>90</v>
      </c>
      <c r="F29" s="69">
        <v>7</v>
      </c>
      <c r="G29" s="69">
        <v>38</v>
      </c>
      <c r="H29" s="69">
        <v>22</v>
      </c>
      <c r="I29" s="69">
        <v>6</v>
      </c>
      <c r="J29" s="69">
        <v>26</v>
      </c>
      <c r="K29" s="69">
        <v>13</v>
      </c>
      <c r="L29" s="71" t="s">
        <v>110</v>
      </c>
      <c r="M29" s="44"/>
    </row>
    <row r="30" spans="1:13" ht="15" customHeight="1">
      <c r="A30" s="93" t="s">
        <v>114</v>
      </c>
      <c r="B30" s="59" t="s">
        <v>115</v>
      </c>
      <c r="C30" s="60">
        <f t="shared" ref="C30:L30" si="4">SUM(C31:C35)</f>
        <v>4481</v>
      </c>
      <c r="D30" s="60">
        <f t="shared" si="4"/>
        <v>3489</v>
      </c>
      <c r="E30" s="60">
        <f t="shared" si="4"/>
        <v>790</v>
      </c>
      <c r="F30" s="60">
        <f>SUM(F31:F35)</f>
        <v>29</v>
      </c>
      <c r="G30" s="60">
        <f t="shared" si="4"/>
        <v>2670</v>
      </c>
      <c r="H30" s="60">
        <f t="shared" si="4"/>
        <v>114</v>
      </c>
      <c r="I30" s="60">
        <f t="shared" si="4"/>
        <v>271</v>
      </c>
      <c r="J30" s="60">
        <f t="shared" si="4"/>
        <v>264</v>
      </c>
      <c r="K30" s="60">
        <f t="shared" si="4"/>
        <v>343</v>
      </c>
      <c r="L30" s="61">
        <f t="shared" si="4"/>
        <v>0</v>
      </c>
      <c r="M30" s="44"/>
    </row>
    <row r="31" spans="1:13" ht="15" customHeight="1">
      <c r="A31" s="93" t="s">
        <v>116</v>
      </c>
      <c r="B31" s="62" t="s">
        <v>43</v>
      </c>
      <c r="C31" s="63">
        <v>3192</v>
      </c>
      <c r="D31" s="63">
        <f>SUM(E31:G31)</f>
        <v>2450</v>
      </c>
      <c r="E31" s="63">
        <v>568</v>
      </c>
      <c r="F31" s="63">
        <v>19</v>
      </c>
      <c r="G31" s="63">
        <v>1863</v>
      </c>
      <c r="H31" s="63">
        <v>93</v>
      </c>
      <c r="I31" s="63">
        <v>211</v>
      </c>
      <c r="J31" s="63">
        <v>197</v>
      </c>
      <c r="K31" s="63">
        <v>241</v>
      </c>
      <c r="L31" s="64" t="s">
        <v>117</v>
      </c>
      <c r="M31" s="44"/>
    </row>
    <row r="32" spans="1:13" ht="15" customHeight="1">
      <c r="A32" s="93" t="s">
        <v>118</v>
      </c>
      <c r="B32" s="62" t="s">
        <v>44</v>
      </c>
      <c r="C32" s="63">
        <v>160</v>
      </c>
      <c r="D32" s="63">
        <f>SUM(E32:G32)</f>
        <v>140</v>
      </c>
      <c r="E32" s="63">
        <v>25</v>
      </c>
      <c r="F32" s="63" t="s">
        <v>119</v>
      </c>
      <c r="G32" s="63">
        <v>115</v>
      </c>
      <c r="H32" s="63" t="s">
        <v>119</v>
      </c>
      <c r="I32" s="63">
        <v>6</v>
      </c>
      <c r="J32" s="63">
        <v>7</v>
      </c>
      <c r="K32" s="63">
        <v>7</v>
      </c>
      <c r="L32" s="64" t="s">
        <v>119</v>
      </c>
      <c r="M32" s="44"/>
    </row>
    <row r="33" spans="1:13" ht="15" customHeight="1">
      <c r="A33" s="93" t="s">
        <v>120</v>
      </c>
      <c r="B33" s="62" t="s">
        <v>45</v>
      </c>
      <c r="C33" s="63">
        <v>386</v>
      </c>
      <c r="D33" s="63">
        <f>SUM(E33:G33)</f>
        <v>300</v>
      </c>
      <c r="E33" s="63">
        <v>59</v>
      </c>
      <c r="F33" s="63">
        <v>2</v>
      </c>
      <c r="G33" s="63">
        <v>239</v>
      </c>
      <c r="H33" s="63">
        <v>8</v>
      </c>
      <c r="I33" s="63">
        <v>17</v>
      </c>
      <c r="J33" s="63">
        <v>28</v>
      </c>
      <c r="K33" s="63">
        <v>33</v>
      </c>
      <c r="L33" s="64" t="s">
        <v>121</v>
      </c>
      <c r="M33" s="44"/>
    </row>
    <row r="34" spans="1:13" ht="15" customHeight="1">
      <c r="A34" s="93" t="s">
        <v>122</v>
      </c>
      <c r="B34" s="65" t="s">
        <v>46</v>
      </c>
      <c r="C34" s="66">
        <v>282</v>
      </c>
      <c r="D34" s="63">
        <f>SUM(E34:G34)</f>
        <v>224</v>
      </c>
      <c r="E34" s="66">
        <v>56</v>
      </c>
      <c r="F34" s="66">
        <v>3</v>
      </c>
      <c r="G34" s="66">
        <v>165</v>
      </c>
      <c r="H34" s="66">
        <v>8</v>
      </c>
      <c r="I34" s="66">
        <v>13</v>
      </c>
      <c r="J34" s="66">
        <v>16</v>
      </c>
      <c r="K34" s="66">
        <v>21</v>
      </c>
      <c r="L34" s="67" t="s">
        <v>123</v>
      </c>
      <c r="M34" s="44"/>
    </row>
    <row r="35" spans="1:13" ht="15" customHeight="1">
      <c r="A35" s="94"/>
      <c r="B35" s="68" t="s">
        <v>47</v>
      </c>
      <c r="C35" s="69">
        <v>461</v>
      </c>
      <c r="D35" s="63">
        <f>SUM(E35:G35)</f>
        <v>375</v>
      </c>
      <c r="E35" s="69">
        <v>82</v>
      </c>
      <c r="F35" s="69">
        <v>5</v>
      </c>
      <c r="G35" s="69">
        <v>288</v>
      </c>
      <c r="H35" s="69">
        <v>5</v>
      </c>
      <c r="I35" s="69">
        <v>24</v>
      </c>
      <c r="J35" s="69">
        <v>16</v>
      </c>
      <c r="K35" s="69">
        <v>41</v>
      </c>
      <c r="L35" s="71" t="s">
        <v>123</v>
      </c>
      <c r="M35" s="44"/>
    </row>
    <row r="36" spans="1:13" ht="15" customHeight="1">
      <c r="A36" s="89"/>
      <c r="B36" s="95" t="s">
        <v>124</v>
      </c>
      <c r="C36" s="60">
        <f t="shared" ref="C36:L36" si="5">SUM(C37:C41)</f>
        <v>3392</v>
      </c>
      <c r="D36" s="60">
        <f t="shared" si="5"/>
        <v>2399</v>
      </c>
      <c r="E36" s="60">
        <f t="shared" si="5"/>
        <v>1020</v>
      </c>
      <c r="F36" s="60">
        <f>SUM(F37:F41)</f>
        <v>39</v>
      </c>
      <c r="G36" s="60">
        <f t="shared" si="5"/>
        <v>1340</v>
      </c>
      <c r="H36" s="60">
        <f t="shared" si="5"/>
        <v>99</v>
      </c>
      <c r="I36" s="60">
        <f t="shared" si="5"/>
        <v>174</v>
      </c>
      <c r="J36" s="60">
        <f t="shared" si="5"/>
        <v>447</v>
      </c>
      <c r="K36" s="60">
        <f t="shared" si="5"/>
        <v>266</v>
      </c>
      <c r="L36" s="61">
        <f t="shared" si="5"/>
        <v>2</v>
      </c>
      <c r="M36" s="44"/>
    </row>
    <row r="37" spans="1:13" ht="15" customHeight="1">
      <c r="A37" s="89"/>
      <c r="B37" s="62" t="s">
        <v>43</v>
      </c>
      <c r="C37" s="63">
        <v>2313</v>
      </c>
      <c r="D37" s="63">
        <f>SUM(E37:G37)</f>
        <v>1623</v>
      </c>
      <c r="E37" s="63">
        <v>698</v>
      </c>
      <c r="F37" s="63">
        <v>30</v>
      </c>
      <c r="G37" s="63">
        <v>895</v>
      </c>
      <c r="H37" s="63">
        <v>71</v>
      </c>
      <c r="I37" s="63">
        <v>110</v>
      </c>
      <c r="J37" s="63">
        <v>315</v>
      </c>
      <c r="K37" s="63">
        <v>189</v>
      </c>
      <c r="L37" s="64" t="s">
        <v>123</v>
      </c>
      <c r="M37" s="44"/>
    </row>
    <row r="38" spans="1:13" ht="15" customHeight="1">
      <c r="A38" s="89"/>
      <c r="B38" s="62" t="s">
        <v>44</v>
      </c>
      <c r="C38" s="63">
        <v>105</v>
      </c>
      <c r="D38" s="63">
        <f>SUM(E38:G38)</f>
        <v>77</v>
      </c>
      <c r="E38" s="63">
        <v>33</v>
      </c>
      <c r="F38" s="63">
        <v>4</v>
      </c>
      <c r="G38" s="63">
        <v>40</v>
      </c>
      <c r="H38" s="63">
        <v>5</v>
      </c>
      <c r="I38" s="63">
        <v>10</v>
      </c>
      <c r="J38" s="63">
        <v>8</v>
      </c>
      <c r="K38" s="63">
        <v>5</v>
      </c>
      <c r="L38" s="64" t="s">
        <v>123</v>
      </c>
      <c r="M38" s="44"/>
    </row>
    <row r="39" spans="1:13" ht="15" customHeight="1">
      <c r="A39" s="89"/>
      <c r="B39" s="62" t="s">
        <v>45</v>
      </c>
      <c r="C39" s="63">
        <v>314</v>
      </c>
      <c r="D39" s="63">
        <f>SUM(E39:G39)</f>
        <v>222</v>
      </c>
      <c r="E39" s="63">
        <v>83</v>
      </c>
      <c r="F39" s="63">
        <v>2</v>
      </c>
      <c r="G39" s="63">
        <v>137</v>
      </c>
      <c r="H39" s="63">
        <v>13</v>
      </c>
      <c r="I39" s="63">
        <v>14</v>
      </c>
      <c r="J39" s="63">
        <v>43</v>
      </c>
      <c r="K39" s="63">
        <v>22</v>
      </c>
      <c r="L39" s="64" t="s">
        <v>123</v>
      </c>
      <c r="M39" s="44"/>
    </row>
    <row r="40" spans="1:13" ht="15" customHeight="1">
      <c r="A40" s="89"/>
      <c r="B40" s="65" t="s">
        <v>46</v>
      </c>
      <c r="C40" s="66">
        <v>270</v>
      </c>
      <c r="D40" s="63">
        <f>SUM(E40:G40)</f>
        <v>201</v>
      </c>
      <c r="E40" s="66">
        <v>85</v>
      </c>
      <c r="F40" s="66">
        <v>2</v>
      </c>
      <c r="G40" s="66">
        <v>114</v>
      </c>
      <c r="H40" s="66">
        <v>5</v>
      </c>
      <c r="I40" s="66">
        <v>14</v>
      </c>
      <c r="J40" s="66">
        <v>32</v>
      </c>
      <c r="K40" s="66">
        <v>17</v>
      </c>
      <c r="L40" s="67">
        <v>1</v>
      </c>
      <c r="M40" s="44"/>
    </row>
    <row r="41" spans="1:13" ht="15" customHeight="1">
      <c r="A41" s="89"/>
      <c r="B41" s="68" t="s">
        <v>47</v>
      </c>
      <c r="C41" s="69">
        <v>390</v>
      </c>
      <c r="D41" s="63">
        <f>SUM(E41:G41)</f>
        <v>276</v>
      </c>
      <c r="E41" s="69">
        <v>121</v>
      </c>
      <c r="F41" s="69">
        <v>1</v>
      </c>
      <c r="G41" s="69">
        <v>154</v>
      </c>
      <c r="H41" s="69">
        <v>5</v>
      </c>
      <c r="I41" s="69">
        <v>26</v>
      </c>
      <c r="J41" s="69">
        <v>49</v>
      </c>
      <c r="K41" s="69">
        <v>33</v>
      </c>
      <c r="L41" s="71">
        <v>1</v>
      </c>
      <c r="M41" s="44"/>
    </row>
    <row r="42" spans="1:13" ht="15" customHeight="1">
      <c r="A42" s="89"/>
      <c r="B42" s="96" t="s">
        <v>125</v>
      </c>
      <c r="C42" s="60">
        <f t="shared" ref="C42:L42" si="6">SUM(C43:C47)</f>
        <v>3330</v>
      </c>
      <c r="D42" s="60">
        <f t="shared" si="6"/>
        <v>2972</v>
      </c>
      <c r="E42" s="60">
        <f t="shared" si="6"/>
        <v>2110</v>
      </c>
      <c r="F42" s="60">
        <f>SUM(F43:F47)</f>
        <v>48</v>
      </c>
      <c r="G42" s="60">
        <f t="shared" si="6"/>
        <v>814</v>
      </c>
      <c r="H42" s="60">
        <f t="shared" si="6"/>
        <v>24</v>
      </c>
      <c r="I42" s="60">
        <f t="shared" si="6"/>
        <v>65</v>
      </c>
      <c r="J42" s="60">
        <f t="shared" si="6"/>
        <v>232</v>
      </c>
      <c r="K42" s="60">
        <f t="shared" si="6"/>
        <v>37</v>
      </c>
      <c r="L42" s="61">
        <f t="shared" si="6"/>
        <v>0</v>
      </c>
      <c r="M42" s="44"/>
    </row>
    <row r="43" spans="1:13" ht="15" customHeight="1">
      <c r="A43" s="89"/>
      <c r="B43" s="62" t="s">
        <v>43</v>
      </c>
      <c r="C43" s="63">
        <v>2185</v>
      </c>
      <c r="D43" s="63">
        <f>SUM(E43:G43)</f>
        <v>1950</v>
      </c>
      <c r="E43" s="63">
        <v>1412</v>
      </c>
      <c r="F43" s="63">
        <v>28</v>
      </c>
      <c r="G43" s="63">
        <v>510</v>
      </c>
      <c r="H43" s="63">
        <v>20</v>
      </c>
      <c r="I43" s="63">
        <v>40</v>
      </c>
      <c r="J43" s="63">
        <v>152</v>
      </c>
      <c r="K43" s="63">
        <v>23</v>
      </c>
      <c r="L43" s="64" t="s">
        <v>123</v>
      </c>
      <c r="M43" s="44"/>
    </row>
    <row r="44" spans="1:13" ht="15" customHeight="1">
      <c r="A44" s="89"/>
      <c r="B44" s="62" t="s">
        <v>44</v>
      </c>
      <c r="C44" s="63">
        <v>208</v>
      </c>
      <c r="D44" s="63">
        <f>SUM(E44:G44)</f>
        <v>188</v>
      </c>
      <c r="E44" s="63">
        <v>129</v>
      </c>
      <c r="F44" s="63">
        <v>3</v>
      </c>
      <c r="G44" s="63">
        <v>56</v>
      </c>
      <c r="H44" s="63" t="s">
        <v>123</v>
      </c>
      <c r="I44" s="63">
        <v>6</v>
      </c>
      <c r="J44" s="63">
        <v>14</v>
      </c>
      <c r="K44" s="63" t="s">
        <v>123</v>
      </c>
      <c r="L44" s="64" t="s">
        <v>123</v>
      </c>
      <c r="M44" s="44"/>
    </row>
    <row r="45" spans="1:13" ht="15" customHeight="1">
      <c r="A45" s="89"/>
      <c r="B45" s="62" t="s">
        <v>45</v>
      </c>
      <c r="C45" s="63">
        <v>336</v>
      </c>
      <c r="D45" s="63">
        <f>SUM(E45:G45)</f>
        <v>304</v>
      </c>
      <c r="E45" s="63">
        <v>203</v>
      </c>
      <c r="F45" s="63">
        <v>2</v>
      </c>
      <c r="G45" s="63">
        <v>99</v>
      </c>
      <c r="H45" s="63">
        <v>3</v>
      </c>
      <c r="I45" s="63">
        <v>9</v>
      </c>
      <c r="J45" s="63">
        <v>16</v>
      </c>
      <c r="K45" s="63">
        <v>4</v>
      </c>
      <c r="L45" s="64" t="s">
        <v>123</v>
      </c>
      <c r="M45" s="44"/>
    </row>
    <row r="46" spans="1:13" ht="15" customHeight="1">
      <c r="A46" s="89"/>
      <c r="B46" s="65" t="s">
        <v>46</v>
      </c>
      <c r="C46" s="66">
        <v>255</v>
      </c>
      <c r="D46" s="63">
        <f>SUM(E46:G46)</f>
        <v>225</v>
      </c>
      <c r="E46" s="66">
        <v>152</v>
      </c>
      <c r="F46" s="66">
        <v>2</v>
      </c>
      <c r="G46" s="66">
        <v>71</v>
      </c>
      <c r="H46" s="66" t="s">
        <v>123</v>
      </c>
      <c r="I46" s="66">
        <v>4</v>
      </c>
      <c r="J46" s="66">
        <v>22</v>
      </c>
      <c r="K46" s="66">
        <v>4</v>
      </c>
      <c r="L46" s="67" t="s">
        <v>123</v>
      </c>
      <c r="M46" s="44"/>
    </row>
    <row r="47" spans="1:13" ht="15" customHeight="1">
      <c r="A47" s="89"/>
      <c r="B47" s="68" t="s">
        <v>47</v>
      </c>
      <c r="C47" s="69">
        <v>346</v>
      </c>
      <c r="D47" s="63">
        <f>SUM(E47:G47)</f>
        <v>305</v>
      </c>
      <c r="E47" s="69">
        <v>214</v>
      </c>
      <c r="F47" s="69">
        <v>13</v>
      </c>
      <c r="G47" s="69">
        <v>78</v>
      </c>
      <c r="H47" s="69">
        <v>1</v>
      </c>
      <c r="I47" s="69">
        <v>6</v>
      </c>
      <c r="J47" s="69">
        <v>28</v>
      </c>
      <c r="K47" s="69">
        <v>6</v>
      </c>
      <c r="L47" s="71" t="s">
        <v>123</v>
      </c>
      <c r="M47" s="44"/>
    </row>
    <row r="48" spans="1:13" ht="15" customHeight="1">
      <c r="A48" s="89"/>
      <c r="B48" s="97" t="s">
        <v>126</v>
      </c>
      <c r="C48" s="60">
        <f t="shared" ref="C48:L48" si="7">SUM(C49:C53)</f>
        <v>8065</v>
      </c>
      <c r="D48" s="60">
        <f t="shared" si="7"/>
        <v>7520</v>
      </c>
      <c r="E48" s="60">
        <f t="shared" si="7"/>
        <v>4531</v>
      </c>
      <c r="F48" s="60">
        <f>SUM(F49:F53)</f>
        <v>85</v>
      </c>
      <c r="G48" s="60">
        <f t="shared" si="7"/>
        <v>2904</v>
      </c>
      <c r="H48" s="60">
        <f t="shared" si="7"/>
        <v>149</v>
      </c>
      <c r="I48" s="60">
        <f t="shared" si="7"/>
        <v>148</v>
      </c>
      <c r="J48" s="60">
        <f t="shared" si="7"/>
        <v>115</v>
      </c>
      <c r="K48" s="60">
        <f t="shared" si="7"/>
        <v>133</v>
      </c>
      <c r="L48" s="61">
        <f t="shared" si="7"/>
        <v>0</v>
      </c>
      <c r="M48" s="44"/>
    </row>
    <row r="49" spans="1:13" ht="15" customHeight="1">
      <c r="A49" s="89"/>
      <c r="B49" s="62" t="s">
        <v>43</v>
      </c>
      <c r="C49" s="63">
        <v>5501</v>
      </c>
      <c r="D49" s="63">
        <f>SUM(E49:G49)</f>
        <v>5083</v>
      </c>
      <c r="E49" s="63">
        <v>3097</v>
      </c>
      <c r="F49" s="63">
        <v>54</v>
      </c>
      <c r="G49" s="63">
        <v>1932</v>
      </c>
      <c r="H49" s="63">
        <v>111</v>
      </c>
      <c r="I49" s="63">
        <v>121</v>
      </c>
      <c r="J49" s="63">
        <v>82</v>
      </c>
      <c r="K49" s="63">
        <v>104</v>
      </c>
      <c r="L49" s="64" t="s">
        <v>123</v>
      </c>
      <c r="M49" s="44"/>
    </row>
    <row r="50" spans="1:13" ht="15" customHeight="1">
      <c r="A50" s="89"/>
      <c r="B50" s="62" t="s">
        <v>44</v>
      </c>
      <c r="C50" s="63">
        <v>383</v>
      </c>
      <c r="D50" s="63">
        <f>SUM(E50:G50)</f>
        <v>367</v>
      </c>
      <c r="E50" s="63">
        <v>188</v>
      </c>
      <c r="F50" s="63">
        <v>2</v>
      </c>
      <c r="G50" s="63">
        <v>177</v>
      </c>
      <c r="H50" s="63">
        <v>8</v>
      </c>
      <c r="I50" s="63">
        <v>3</v>
      </c>
      <c r="J50" s="63">
        <v>4</v>
      </c>
      <c r="K50" s="63">
        <v>1</v>
      </c>
      <c r="L50" s="64" t="s">
        <v>123</v>
      </c>
      <c r="M50" s="44"/>
    </row>
    <row r="51" spans="1:13" ht="15" customHeight="1">
      <c r="A51" s="89"/>
      <c r="B51" s="62" t="s">
        <v>45</v>
      </c>
      <c r="C51" s="63">
        <v>697</v>
      </c>
      <c r="D51" s="63">
        <f>SUM(E51:G51)</f>
        <v>653</v>
      </c>
      <c r="E51" s="63">
        <v>378</v>
      </c>
      <c r="F51" s="63">
        <v>11</v>
      </c>
      <c r="G51" s="63">
        <v>264</v>
      </c>
      <c r="H51" s="63">
        <v>10</v>
      </c>
      <c r="I51" s="63">
        <v>9</v>
      </c>
      <c r="J51" s="63">
        <v>10</v>
      </c>
      <c r="K51" s="63">
        <v>15</v>
      </c>
      <c r="L51" s="64" t="s">
        <v>123</v>
      </c>
      <c r="M51" s="44"/>
    </row>
    <row r="52" spans="1:13" ht="15" customHeight="1">
      <c r="A52" s="89"/>
      <c r="B52" s="65" t="s">
        <v>46</v>
      </c>
      <c r="C52" s="66">
        <v>563</v>
      </c>
      <c r="D52" s="63">
        <f>SUM(E52:G52)</f>
        <v>536</v>
      </c>
      <c r="E52" s="66">
        <v>316</v>
      </c>
      <c r="F52" s="66">
        <v>9</v>
      </c>
      <c r="G52" s="66">
        <v>211</v>
      </c>
      <c r="H52" s="66">
        <v>6</v>
      </c>
      <c r="I52" s="66">
        <v>8</v>
      </c>
      <c r="J52" s="66">
        <v>6</v>
      </c>
      <c r="K52" s="66">
        <v>7</v>
      </c>
      <c r="L52" s="67" t="s">
        <v>123</v>
      </c>
      <c r="M52" s="44"/>
    </row>
    <row r="53" spans="1:13" ht="15" customHeight="1">
      <c r="A53" s="89"/>
      <c r="B53" s="68" t="s">
        <v>47</v>
      </c>
      <c r="C53" s="69">
        <v>921</v>
      </c>
      <c r="D53" s="63">
        <f>SUM(E53:G53)</f>
        <v>881</v>
      </c>
      <c r="E53" s="69">
        <v>552</v>
      </c>
      <c r="F53" s="69">
        <v>9</v>
      </c>
      <c r="G53" s="69">
        <v>320</v>
      </c>
      <c r="H53" s="69">
        <v>14</v>
      </c>
      <c r="I53" s="69">
        <v>7</v>
      </c>
      <c r="J53" s="69">
        <v>13</v>
      </c>
      <c r="K53" s="69">
        <v>6</v>
      </c>
      <c r="L53" s="71" t="s">
        <v>123</v>
      </c>
      <c r="M53" s="44"/>
    </row>
    <row r="54" spans="1:13" ht="15" customHeight="1">
      <c r="A54" s="89"/>
      <c r="B54" s="98" t="s">
        <v>127</v>
      </c>
      <c r="C54" s="60">
        <f t="shared" ref="C54:L54" si="8">SUM(C55:C59)</f>
        <v>581</v>
      </c>
      <c r="D54" s="60">
        <f t="shared" si="8"/>
        <v>570</v>
      </c>
      <c r="E54" s="60">
        <f t="shared" si="8"/>
        <v>448</v>
      </c>
      <c r="F54" s="60">
        <f>SUM(F55:F59)</f>
        <v>5</v>
      </c>
      <c r="G54" s="60">
        <f t="shared" si="8"/>
        <v>117</v>
      </c>
      <c r="H54" s="60">
        <f t="shared" si="8"/>
        <v>8</v>
      </c>
      <c r="I54" s="60">
        <f t="shared" si="8"/>
        <v>2</v>
      </c>
      <c r="J54" s="60">
        <f t="shared" si="8"/>
        <v>1</v>
      </c>
      <c r="K54" s="60">
        <f t="shared" si="8"/>
        <v>0</v>
      </c>
      <c r="L54" s="61">
        <f t="shared" si="8"/>
        <v>0</v>
      </c>
      <c r="M54" s="44"/>
    </row>
    <row r="55" spans="1:13" ht="15" customHeight="1">
      <c r="A55" s="89"/>
      <c r="B55" s="62" t="s">
        <v>43</v>
      </c>
      <c r="C55" s="63">
        <v>373</v>
      </c>
      <c r="D55" s="63">
        <f>SUM(E55:G55)</f>
        <v>365</v>
      </c>
      <c r="E55" s="63">
        <v>289</v>
      </c>
      <c r="F55" s="63">
        <v>4</v>
      </c>
      <c r="G55" s="63">
        <v>72</v>
      </c>
      <c r="H55" s="63">
        <v>6</v>
      </c>
      <c r="I55" s="63">
        <v>2</v>
      </c>
      <c r="J55" s="63" t="s">
        <v>91</v>
      </c>
      <c r="K55" s="63" t="s">
        <v>91</v>
      </c>
      <c r="L55" s="64" t="s">
        <v>91</v>
      </c>
      <c r="M55" s="44"/>
    </row>
    <row r="56" spans="1:13" ht="15" customHeight="1">
      <c r="A56" s="89"/>
      <c r="B56" s="62" t="s">
        <v>44</v>
      </c>
      <c r="C56" s="63">
        <v>28</v>
      </c>
      <c r="D56" s="63">
        <f>SUM(E56:G56)</f>
        <v>26</v>
      </c>
      <c r="E56" s="63">
        <v>18</v>
      </c>
      <c r="F56" s="63">
        <v>1</v>
      </c>
      <c r="G56" s="63">
        <v>7</v>
      </c>
      <c r="H56" s="63">
        <v>1</v>
      </c>
      <c r="I56" s="63" t="s">
        <v>91</v>
      </c>
      <c r="J56" s="63">
        <v>1</v>
      </c>
      <c r="K56" s="63" t="s">
        <v>91</v>
      </c>
      <c r="L56" s="64" t="s">
        <v>91</v>
      </c>
      <c r="M56" s="44"/>
    </row>
    <row r="57" spans="1:13" ht="15" customHeight="1">
      <c r="A57" s="89"/>
      <c r="B57" s="62" t="s">
        <v>45</v>
      </c>
      <c r="C57" s="63">
        <v>77</v>
      </c>
      <c r="D57" s="63">
        <f>SUM(E57:G57)</f>
        <v>77</v>
      </c>
      <c r="E57" s="63">
        <v>62</v>
      </c>
      <c r="F57" s="63" t="s">
        <v>91</v>
      </c>
      <c r="G57" s="63">
        <v>15</v>
      </c>
      <c r="H57" s="63" t="s">
        <v>91</v>
      </c>
      <c r="I57" s="63" t="s">
        <v>91</v>
      </c>
      <c r="J57" s="63" t="s">
        <v>91</v>
      </c>
      <c r="K57" s="63" t="s">
        <v>91</v>
      </c>
      <c r="L57" s="64" t="s">
        <v>91</v>
      </c>
      <c r="M57" s="44"/>
    </row>
    <row r="58" spans="1:13" ht="15" customHeight="1">
      <c r="A58" s="89"/>
      <c r="B58" s="65" t="s">
        <v>46</v>
      </c>
      <c r="C58" s="66">
        <v>40</v>
      </c>
      <c r="D58" s="63">
        <f>SUM(E58:G58)</f>
        <v>40</v>
      </c>
      <c r="E58" s="66">
        <v>29</v>
      </c>
      <c r="F58" s="66" t="s">
        <v>91</v>
      </c>
      <c r="G58" s="66">
        <v>11</v>
      </c>
      <c r="H58" s="63" t="s">
        <v>91</v>
      </c>
      <c r="I58" s="63" t="s">
        <v>91</v>
      </c>
      <c r="J58" s="63" t="s">
        <v>91</v>
      </c>
      <c r="K58" s="63" t="s">
        <v>91</v>
      </c>
      <c r="L58" s="64" t="s">
        <v>91</v>
      </c>
      <c r="M58" s="44"/>
    </row>
    <row r="59" spans="1:13" ht="15" customHeight="1" thickBot="1">
      <c r="A59" s="99"/>
      <c r="B59" s="79" t="s">
        <v>47</v>
      </c>
      <c r="C59" s="80">
        <v>63</v>
      </c>
      <c r="D59" s="80">
        <f>SUM(E59:G59)</f>
        <v>62</v>
      </c>
      <c r="E59" s="80">
        <v>50</v>
      </c>
      <c r="F59" s="80" t="s">
        <v>91</v>
      </c>
      <c r="G59" s="80">
        <v>12</v>
      </c>
      <c r="H59" s="80">
        <v>1</v>
      </c>
      <c r="I59" s="80" t="s">
        <v>83</v>
      </c>
      <c r="J59" s="80" t="s">
        <v>83</v>
      </c>
      <c r="K59" s="80" t="s">
        <v>83</v>
      </c>
      <c r="L59" s="81" t="s">
        <v>83</v>
      </c>
      <c r="M59" s="44"/>
    </row>
    <row r="60" spans="1:13" ht="24" customHeight="1">
      <c r="A60" s="100"/>
      <c r="B60" s="101"/>
      <c r="C60" s="102" t="s">
        <v>98</v>
      </c>
      <c r="D60" s="103"/>
      <c r="E60" s="103"/>
      <c r="F60" s="103"/>
      <c r="G60" s="103"/>
      <c r="H60" s="103"/>
      <c r="I60" s="103"/>
      <c r="J60" s="103"/>
      <c r="K60" s="103"/>
      <c r="L60" s="104" t="s">
        <v>128</v>
      </c>
      <c r="M60" s="44"/>
    </row>
    <row r="61" spans="1:13" ht="15" customHeight="1">
      <c r="A61" s="100"/>
      <c r="B61" s="101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44"/>
    </row>
    <row r="62" spans="1:13" ht="15" customHeight="1">
      <c r="A62" s="100"/>
      <c r="B62" s="101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44"/>
    </row>
    <row r="63" spans="1:13" ht="15" customHeight="1">
      <c r="A63" s="100"/>
      <c r="B63" s="101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44"/>
    </row>
    <row r="64" spans="1:13" ht="15" customHeight="1">
      <c r="A64" s="100"/>
      <c r="B64" s="101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44"/>
    </row>
    <row r="65" spans="1:13" ht="15" customHeight="1">
      <c r="A65" s="100"/>
      <c r="B65" s="101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44"/>
    </row>
    <row r="66" spans="1:13" ht="15" customHeight="1">
      <c r="A66" s="100"/>
      <c r="B66" s="101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44"/>
    </row>
    <row r="67" spans="1:13" ht="15" customHeight="1">
      <c r="A67" s="100"/>
      <c r="B67" s="101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44"/>
    </row>
    <row r="68" spans="1:13" ht="15" customHeight="1">
      <c r="A68" s="44"/>
      <c r="B68" s="84"/>
      <c r="C68" s="44"/>
      <c r="D68" s="84"/>
      <c r="E68" s="44"/>
      <c r="F68" s="44"/>
      <c r="G68" s="44"/>
      <c r="H68" s="44"/>
      <c r="I68" s="44"/>
      <c r="J68" s="44"/>
      <c r="K68" s="44"/>
      <c r="L68" s="44"/>
      <c r="M68" s="44"/>
    </row>
    <row r="69" spans="1:13" ht="1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</row>
    <row r="70" spans="1:13" ht="1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1:13" ht="1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1:13" ht="1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1:13" ht="1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1:13" ht="1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</row>
    <row r="75" spans="1:13" ht="1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</row>
    <row r="76" spans="1:13" ht="1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</row>
  </sheetData>
  <mergeCells count="8">
    <mergeCell ref="K4:K5"/>
    <mergeCell ref="L4:L5"/>
    <mergeCell ref="A4:B5"/>
    <mergeCell ref="C4:C5"/>
    <mergeCell ref="D4:G4"/>
    <mergeCell ref="H4:H5"/>
    <mergeCell ref="I4:I5"/>
    <mergeCell ref="J4:J5"/>
  </mergeCells>
  <phoneticPr fontId="3"/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headerFooter>
    <oddFooter>&amp;C‐25‐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Normal="100" workbookViewId="0">
      <selection activeCell="F8" sqref="F8"/>
    </sheetView>
  </sheetViews>
  <sheetFormatPr defaultRowHeight="13.5"/>
  <cols>
    <col min="1" max="1" width="4.25" style="41" customWidth="1"/>
    <col min="2" max="2" width="4.375" style="41" customWidth="1"/>
    <col min="3" max="3" width="13.875" style="41" customWidth="1"/>
    <col min="4" max="4" width="9.125" style="41" customWidth="1"/>
    <col min="5" max="7" width="7.125" style="41" customWidth="1"/>
    <col min="8" max="8" width="8.125" style="41" customWidth="1"/>
    <col min="9" max="9" width="7.125" style="41" customWidth="1"/>
    <col min="10" max="11" width="7.625" style="41" customWidth="1"/>
    <col min="12" max="12" width="8.125" style="41" customWidth="1"/>
    <col min="13" max="13" width="8.25" style="41" customWidth="1"/>
    <col min="14" max="256" width="9" style="41"/>
    <col min="257" max="257" width="4.25" style="41" customWidth="1"/>
    <col min="258" max="258" width="4.375" style="41" customWidth="1"/>
    <col min="259" max="259" width="13.875" style="41" customWidth="1"/>
    <col min="260" max="260" width="9.125" style="41" customWidth="1"/>
    <col min="261" max="265" width="7.125" style="41" customWidth="1"/>
    <col min="266" max="267" width="7.625" style="41" customWidth="1"/>
    <col min="268" max="269" width="7.125" style="41" customWidth="1"/>
    <col min="270" max="512" width="9" style="41"/>
    <col min="513" max="513" width="4.25" style="41" customWidth="1"/>
    <col min="514" max="514" width="4.375" style="41" customWidth="1"/>
    <col min="515" max="515" width="13.875" style="41" customWidth="1"/>
    <col min="516" max="516" width="9.125" style="41" customWidth="1"/>
    <col min="517" max="521" width="7.125" style="41" customWidth="1"/>
    <col min="522" max="523" width="7.625" style="41" customWidth="1"/>
    <col min="524" max="525" width="7.125" style="41" customWidth="1"/>
    <col min="526" max="768" width="9" style="41"/>
    <col min="769" max="769" width="4.25" style="41" customWidth="1"/>
    <col min="770" max="770" width="4.375" style="41" customWidth="1"/>
    <col min="771" max="771" width="13.875" style="41" customWidth="1"/>
    <col min="772" max="772" width="9.125" style="41" customWidth="1"/>
    <col min="773" max="777" width="7.125" style="41" customWidth="1"/>
    <col min="778" max="779" width="7.625" style="41" customWidth="1"/>
    <col min="780" max="781" width="7.125" style="41" customWidth="1"/>
    <col min="782" max="1024" width="9" style="41"/>
    <col min="1025" max="1025" width="4.25" style="41" customWidth="1"/>
    <col min="1026" max="1026" width="4.375" style="41" customWidth="1"/>
    <col min="1027" max="1027" width="13.875" style="41" customWidth="1"/>
    <col min="1028" max="1028" width="9.125" style="41" customWidth="1"/>
    <col min="1029" max="1033" width="7.125" style="41" customWidth="1"/>
    <col min="1034" max="1035" width="7.625" style="41" customWidth="1"/>
    <col min="1036" max="1037" width="7.125" style="41" customWidth="1"/>
    <col min="1038" max="1280" width="9" style="41"/>
    <col min="1281" max="1281" width="4.25" style="41" customWidth="1"/>
    <col min="1282" max="1282" width="4.375" style="41" customWidth="1"/>
    <col min="1283" max="1283" width="13.875" style="41" customWidth="1"/>
    <col min="1284" max="1284" width="9.125" style="41" customWidth="1"/>
    <col min="1285" max="1289" width="7.125" style="41" customWidth="1"/>
    <col min="1290" max="1291" width="7.625" style="41" customWidth="1"/>
    <col min="1292" max="1293" width="7.125" style="41" customWidth="1"/>
    <col min="1294" max="1536" width="9" style="41"/>
    <col min="1537" max="1537" width="4.25" style="41" customWidth="1"/>
    <col min="1538" max="1538" width="4.375" style="41" customWidth="1"/>
    <col min="1539" max="1539" width="13.875" style="41" customWidth="1"/>
    <col min="1540" max="1540" width="9.125" style="41" customWidth="1"/>
    <col min="1541" max="1545" width="7.125" style="41" customWidth="1"/>
    <col min="1546" max="1547" width="7.625" style="41" customWidth="1"/>
    <col min="1548" max="1549" width="7.125" style="41" customWidth="1"/>
    <col min="1550" max="1792" width="9" style="41"/>
    <col min="1793" max="1793" width="4.25" style="41" customWidth="1"/>
    <col min="1794" max="1794" width="4.375" style="41" customWidth="1"/>
    <col min="1795" max="1795" width="13.875" style="41" customWidth="1"/>
    <col min="1796" max="1796" width="9.125" style="41" customWidth="1"/>
    <col min="1797" max="1801" width="7.125" style="41" customWidth="1"/>
    <col min="1802" max="1803" width="7.625" style="41" customWidth="1"/>
    <col min="1804" max="1805" width="7.125" style="41" customWidth="1"/>
    <col min="1806" max="2048" width="9" style="41"/>
    <col min="2049" max="2049" width="4.25" style="41" customWidth="1"/>
    <col min="2050" max="2050" width="4.375" style="41" customWidth="1"/>
    <col min="2051" max="2051" width="13.875" style="41" customWidth="1"/>
    <col min="2052" max="2052" width="9.125" style="41" customWidth="1"/>
    <col min="2053" max="2057" width="7.125" style="41" customWidth="1"/>
    <col min="2058" max="2059" width="7.625" style="41" customWidth="1"/>
    <col min="2060" max="2061" width="7.125" style="41" customWidth="1"/>
    <col min="2062" max="2304" width="9" style="41"/>
    <col min="2305" max="2305" width="4.25" style="41" customWidth="1"/>
    <col min="2306" max="2306" width="4.375" style="41" customWidth="1"/>
    <col min="2307" max="2307" width="13.875" style="41" customWidth="1"/>
    <col min="2308" max="2308" width="9.125" style="41" customWidth="1"/>
    <col min="2309" max="2313" width="7.125" style="41" customWidth="1"/>
    <col min="2314" max="2315" width="7.625" style="41" customWidth="1"/>
    <col min="2316" max="2317" width="7.125" style="41" customWidth="1"/>
    <col min="2318" max="2560" width="9" style="41"/>
    <col min="2561" max="2561" width="4.25" style="41" customWidth="1"/>
    <col min="2562" max="2562" width="4.375" style="41" customWidth="1"/>
    <col min="2563" max="2563" width="13.875" style="41" customWidth="1"/>
    <col min="2564" max="2564" width="9.125" style="41" customWidth="1"/>
    <col min="2565" max="2569" width="7.125" style="41" customWidth="1"/>
    <col min="2570" max="2571" width="7.625" style="41" customWidth="1"/>
    <col min="2572" max="2573" width="7.125" style="41" customWidth="1"/>
    <col min="2574" max="2816" width="9" style="41"/>
    <col min="2817" max="2817" width="4.25" style="41" customWidth="1"/>
    <col min="2818" max="2818" width="4.375" style="41" customWidth="1"/>
    <col min="2819" max="2819" width="13.875" style="41" customWidth="1"/>
    <col min="2820" max="2820" width="9.125" style="41" customWidth="1"/>
    <col min="2821" max="2825" width="7.125" style="41" customWidth="1"/>
    <col min="2826" max="2827" width="7.625" style="41" customWidth="1"/>
    <col min="2828" max="2829" width="7.125" style="41" customWidth="1"/>
    <col min="2830" max="3072" width="9" style="41"/>
    <col min="3073" max="3073" width="4.25" style="41" customWidth="1"/>
    <col min="3074" max="3074" width="4.375" style="41" customWidth="1"/>
    <col min="3075" max="3075" width="13.875" style="41" customWidth="1"/>
    <col min="3076" max="3076" width="9.125" style="41" customWidth="1"/>
    <col min="3077" max="3081" width="7.125" style="41" customWidth="1"/>
    <col min="3082" max="3083" width="7.625" style="41" customWidth="1"/>
    <col min="3084" max="3085" width="7.125" style="41" customWidth="1"/>
    <col min="3086" max="3328" width="9" style="41"/>
    <col min="3329" max="3329" width="4.25" style="41" customWidth="1"/>
    <col min="3330" max="3330" width="4.375" style="41" customWidth="1"/>
    <col min="3331" max="3331" width="13.875" style="41" customWidth="1"/>
    <col min="3332" max="3332" width="9.125" style="41" customWidth="1"/>
    <col min="3333" max="3337" width="7.125" style="41" customWidth="1"/>
    <col min="3338" max="3339" width="7.625" style="41" customWidth="1"/>
    <col min="3340" max="3341" width="7.125" style="41" customWidth="1"/>
    <col min="3342" max="3584" width="9" style="41"/>
    <col min="3585" max="3585" width="4.25" style="41" customWidth="1"/>
    <col min="3586" max="3586" width="4.375" style="41" customWidth="1"/>
    <col min="3587" max="3587" width="13.875" style="41" customWidth="1"/>
    <col min="3588" max="3588" width="9.125" style="41" customWidth="1"/>
    <col min="3589" max="3593" width="7.125" style="41" customWidth="1"/>
    <col min="3594" max="3595" width="7.625" style="41" customWidth="1"/>
    <col min="3596" max="3597" width="7.125" style="41" customWidth="1"/>
    <col min="3598" max="3840" width="9" style="41"/>
    <col min="3841" max="3841" width="4.25" style="41" customWidth="1"/>
    <col min="3842" max="3842" width="4.375" style="41" customWidth="1"/>
    <col min="3843" max="3843" width="13.875" style="41" customWidth="1"/>
    <col min="3844" max="3844" width="9.125" style="41" customWidth="1"/>
    <col min="3845" max="3849" width="7.125" style="41" customWidth="1"/>
    <col min="3850" max="3851" width="7.625" style="41" customWidth="1"/>
    <col min="3852" max="3853" width="7.125" style="41" customWidth="1"/>
    <col min="3854" max="4096" width="9" style="41"/>
    <col min="4097" max="4097" width="4.25" style="41" customWidth="1"/>
    <col min="4098" max="4098" width="4.375" style="41" customWidth="1"/>
    <col min="4099" max="4099" width="13.875" style="41" customWidth="1"/>
    <col min="4100" max="4100" width="9.125" style="41" customWidth="1"/>
    <col min="4101" max="4105" width="7.125" style="41" customWidth="1"/>
    <col min="4106" max="4107" width="7.625" style="41" customWidth="1"/>
    <col min="4108" max="4109" width="7.125" style="41" customWidth="1"/>
    <col min="4110" max="4352" width="9" style="41"/>
    <col min="4353" max="4353" width="4.25" style="41" customWidth="1"/>
    <col min="4354" max="4354" width="4.375" style="41" customWidth="1"/>
    <col min="4355" max="4355" width="13.875" style="41" customWidth="1"/>
    <col min="4356" max="4356" width="9.125" style="41" customWidth="1"/>
    <col min="4357" max="4361" width="7.125" style="41" customWidth="1"/>
    <col min="4362" max="4363" width="7.625" style="41" customWidth="1"/>
    <col min="4364" max="4365" width="7.125" style="41" customWidth="1"/>
    <col min="4366" max="4608" width="9" style="41"/>
    <col min="4609" max="4609" width="4.25" style="41" customWidth="1"/>
    <col min="4610" max="4610" width="4.375" style="41" customWidth="1"/>
    <col min="4611" max="4611" width="13.875" style="41" customWidth="1"/>
    <col min="4612" max="4612" width="9.125" style="41" customWidth="1"/>
    <col min="4613" max="4617" width="7.125" style="41" customWidth="1"/>
    <col min="4618" max="4619" width="7.625" style="41" customWidth="1"/>
    <col min="4620" max="4621" width="7.125" style="41" customWidth="1"/>
    <col min="4622" max="4864" width="9" style="41"/>
    <col min="4865" max="4865" width="4.25" style="41" customWidth="1"/>
    <col min="4866" max="4866" width="4.375" style="41" customWidth="1"/>
    <col min="4867" max="4867" width="13.875" style="41" customWidth="1"/>
    <col min="4868" max="4868" width="9.125" style="41" customWidth="1"/>
    <col min="4869" max="4873" width="7.125" style="41" customWidth="1"/>
    <col min="4874" max="4875" width="7.625" style="41" customWidth="1"/>
    <col min="4876" max="4877" width="7.125" style="41" customWidth="1"/>
    <col min="4878" max="5120" width="9" style="41"/>
    <col min="5121" max="5121" width="4.25" style="41" customWidth="1"/>
    <col min="5122" max="5122" width="4.375" style="41" customWidth="1"/>
    <col min="5123" max="5123" width="13.875" style="41" customWidth="1"/>
    <col min="5124" max="5124" width="9.125" style="41" customWidth="1"/>
    <col min="5125" max="5129" width="7.125" style="41" customWidth="1"/>
    <col min="5130" max="5131" width="7.625" style="41" customWidth="1"/>
    <col min="5132" max="5133" width="7.125" style="41" customWidth="1"/>
    <col min="5134" max="5376" width="9" style="41"/>
    <col min="5377" max="5377" width="4.25" style="41" customWidth="1"/>
    <col min="5378" max="5378" width="4.375" style="41" customWidth="1"/>
    <col min="5379" max="5379" width="13.875" style="41" customWidth="1"/>
    <col min="5380" max="5380" width="9.125" style="41" customWidth="1"/>
    <col min="5381" max="5385" width="7.125" style="41" customWidth="1"/>
    <col min="5386" max="5387" width="7.625" style="41" customWidth="1"/>
    <col min="5388" max="5389" width="7.125" style="41" customWidth="1"/>
    <col min="5390" max="5632" width="9" style="41"/>
    <col min="5633" max="5633" width="4.25" style="41" customWidth="1"/>
    <col min="5634" max="5634" width="4.375" style="41" customWidth="1"/>
    <col min="5635" max="5635" width="13.875" style="41" customWidth="1"/>
    <col min="5636" max="5636" width="9.125" style="41" customWidth="1"/>
    <col min="5637" max="5641" width="7.125" style="41" customWidth="1"/>
    <col min="5642" max="5643" width="7.625" style="41" customWidth="1"/>
    <col min="5644" max="5645" width="7.125" style="41" customWidth="1"/>
    <col min="5646" max="5888" width="9" style="41"/>
    <col min="5889" max="5889" width="4.25" style="41" customWidth="1"/>
    <col min="5890" max="5890" width="4.375" style="41" customWidth="1"/>
    <col min="5891" max="5891" width="13.875" style="41" customWidth="1"/>
    <col min="5892" max="5892" width="9.125" style="41" customWidth="1"/>
    <col min="5893" max="5897" width="7.125" style="41" customWidth="1"/>
    <col min="5898" max="5899" width="7.625" style="41" customWidth="1"/>
    <col min="5900" max="5901" width="7.125" style="41" customWidth="1"/>
    <col min="5902" max="6144" width="9" style="41"/>
    <col min="6145" max="6145" width="4.25" style="41" customWidth="1"/>
    <col min="6146" max="6146" width="4.375" style="41" customWidth="1"/>
    <col min="6147" max="6147" width="13.875" style="41" customWidth="1"/>
    <col min="6148" max="6148" width="9.125" style="41" customWidth="1"/>
    <col min="6149" max="6153" width="7.125" style="41" customWidth="1"/>
    <col min="6154" max="6155" width="7.625" style="41" customWidth="1"/>
    <col min="6156" max="6157" width="7.125" style="41" customWidth="1"/>
    <col min="6158" max="6400" width="9" style="41"/>
    <col min="6401" max="6401" width="4.25" style="41" customWidth="1"/>
    <col min="6402" max="6402" width="4.375" style="41" customWidth="1"/>
    <col min="6403" max="6403" width="13.875" style="41" customWidth="1"/>
    <col min="6404" max="6404" width="9.125" style="41" customWidth="1"/>
    <col min="6405" max="6409" width="7.125" style="41" customWidth="1"/>
    <col min="6410" max="6411" width="7.625" style="41" customWidth="1"/>
    <col min="6412" max="6413" width="7.125" style="41" customWidth="1"/>
    <col min="6414" max="6656" width="9" style="41"/>
    <col min="6657" max="6657" width="4.25" style="41" customWidth="1"/>
    <col min="6658" max="6658" width="4.375" style="41" customWidth="1"/>
    <col min="6659" max="6659" width="13.875" style="41" customWidth="1"/>
    <col min="6660" max="6660" width="9.125" style="41" customWidth="1"/>
    <col min="6661" max="6665" width="7.125" style="41" customWidth="1"/>
    <col min="6666" max="6667" width="7.625" style="41" customWidth="1"/>
    <col min="6668" max="6669" width="7.125" style="41" customWidth="1"/>
    <col min="6670" max="6912" width="9" style="41"/>
    <col min="6913" max="6913" width="4.25" style="41" customWidth="1"/>
    <col min="6914" max="6914" width="4.375" style="41" customWidth="1"/>
    <col min="6915" max="6915" width="13.875" style="41" customWidth="1"/>
    <col min="6916" max="6916" width="9.125" style="41" customWidth="1"/>
    <col min="6917" max="6921" width="7.125" style="41" customWidth="1"/>
    <col min="6922" max="6923" width="7.625" style="41" customWidth="1"/>
    <col min="6924" max="6925" width="7.125" style="41" customWidth="1"/>
    <col min="6926" max="7168" width="9" style="41"/>
    <col min="7169" max="7169" width="4.25" style="41" customWidth="1"/>
    <col min="7170" max="7170" width="4.375" style="41" customWidth="1"/>
    <col min="7171" max="7171" width="13.875" style="41" customWidth="1"/>
    <col min="7172" max="7172" width="9.125" style="41" customWidth="1"/>
    <col min="7173" max="7177" width="7.125" style="41" customWidth="1"/>
    <col min="7178" max="7179" width="7.625" style="41" customWidth="1"/>
    <col min="7180" max="7181" width="7.125" style="41" customWidth="1"/>
    <col min="7182" max="7424" width="9" style="41"/>
    <col min="7425" max="7425" width="4.25" style="41" customWidth="1"/>
    <col min="7426" max="7426" width="4.375" style="41" customWidth="1"/>
    <col min="7427" max="7427" width="13.875" style="41" customWidth="1"/>
    <col min="7428" max="7428" width="9.125" style="41" customWidth="1"/>
    <col min="7429" max="7433" width="7.125" style="41" customWidth="1"/>
    <col min="7434" max="7435" width="7.625" style="41" customWidth="1"/>
    <col min="7436" max="7437" width="7.125" style="41" customWidth="1"/>
    <col min="7438" max="7680" width="9" style="41"/>
    <col min="7681" max="7681" width="4.25" style="41" customWidth="1"/>
    <col min="7682" max="7682" width="4.375" style="41" customWidth="1"/>
    <col min="7683" max="7683" width="13.875" style="41" customWidth="1"/>
    <col min="7684" max="7684" width="9.125" style="41" customWidth="1"/>
    <col min="7685" max="7689" width="7.125" style="41" customWidth="1"/>
    <col min="7690" max="7691" width="7.625" style="41" customWidth="1"/>
    <col min="7692" max="7693" width="7.125" style="41" customWidth="1"/>
    <col min="7694" max="7936" width="9" style="41"/>
    <col min="7937" max="7937" width="4.25" style="41" customWidth="1"/>
    <col min="7938" max="7938" width="4.375" style="41" customWidth="1"/>
    <col min="7939" max="7939" width="13.875" style="41" customWidth="1"/>
    <col min="7940" max="7940" width="9.125" style="41" customWidth="1"/>
    <col min="7941" max="7945" width="7.125" style="41" customWidth="1"/>
    <col min="7946" max="7947" width="7.625" style="41" customWidth="1"/>
    <col min="7948" max="7949" width="7.125" style="41" customWidth="1"/>
    <col min="7950" max="8192" width="9" style="41"/>
    <col min="8193" max="8193" width="4.25" style="41" customWidth="1"/>
    <col min="8194" max="8194" width="4.375" style="41" customWidth="1"/>
    <col min="8195" max="8195" width="13.875" style="41" customWidth="1"/>
    <col min="8196" max="8196" width="9.125" style="41" customWidth="1"/>
    <col min="8197" max="8201" width="7.125" style="41" customWidth="1"/>
    <col min="8202" max="8203" width="7.625" style="41" customWidth="1"/>
    <col min="8204" max="8205" width="7.125" style="41" customWidth="1"/>
    <col min="8206" max="8448" width="9" style="41"/>
    <col min="8449" max="8449" width="4.25" style="41" customWidth="1"/>
    <col min="8450" max="8450" width="4.375" style="41" customWidth="1"/>
    <col min="8451" max="8451" width="13.875" style="41" customWidth="1"/>
    <col min="8452" max="8452" width="9.125" style="41" customWidth="1"/>
    <col min="8453" max="8457" width="7.125" style="41" customWidth="1"/>
    <col min="8458" max="8459" width="7.625" style="41" customWidth="1"/>
    <col min="8460" max="8461" width="7.125" style="41" customWidth="1"/>
    <col min="8462" max="8704" width="9" style="41"/>
    <col min="8705" max="8705" width="4.25" style="41" customWidth="1"/>
    <col min="8706" max="8706" width="4.375" style="41" customWidth="1"/>
    <col min="8707" max="8707" width="13.875" style="41" customWidth="1"/>
    <col min="8708" max="8708" width="9.125" style="41" customWidth="1"/>
    <col min="8709" max="8713" width="7.125" style="41" customWidth="1"/>
    <col min="8714" max="8715" width="7.625" style="41" customWidth="1"/>
    <col min="8716" max="8717" width="7.125" style="41" customWidth="1"/>
    <col min="8718" max="8960" width="9" style="41"/>
    <col min="8961" max="8961" width="4.25" style="41" customWidth="1"/>
    <col min="8962" max="8962" width="4.375" style="41" customWidth="1"/>
    <col min="8963" max="8963" width="13.875" style="41" customWidth="1"/>
    <col min="8964" max="8964" width="9.125" style="41" customWidth="1"/>
    <col min="8965" max="8969" width="7.125" style="41" customWidth="1"/>
    <col min="8970" max="8971" width="7.625" style="41" customWidth="1"/>
    <col min="8972" max="8973" width="7.125" style="41" customWidth="1"/>
    <col min="8974" max="9216" width="9" style="41"/>
    <col min="9217" max="9217" width="4.25" style="41" customWidth="1"/>
    <col min="9218" max="9218" width="4.375" style="41" customWidth="1"/>
    <col min="9219" max="9219" width="13.875" style="41" customWidth="1"/>
    <col min="9220" max="9220" width="9.125" style="41" customWidth="1"/>
    <col min="9221" max="9225" width="7.125" style="41" customWidth="1"/>
    <col min="9226" max="9227" width="7.625" style="41" customWidth="1"/>
    <col min="9228" max="9229" width="7.125" style="41" customWidth="1"/>
    <col min="9230" max="9472" width="9" style="41"/>
    <col min="9473" max="9473" width="4.25" style="41" customWidth="1"/>
    <col min="9474" max="9474" width="4.375" style="41" customWidth="1"/>
    <col min="9475" max="9475" width="13.875" style="41" customWidth="1"/>
    <col min="9476" max="9476" width="9.125" style="41" customWidth="1"/>
    <col min="9477" max="9481" width="7.125" style="41" customWidth="1"/>
    <col min="9482" max="9483" width="7.625" style="41" customWidth="1"/>
    <col min="9484" max="9485" width="7.125" style="41" customWidth="1"/>
    <col min="9486" max="9728" width="9" style="41"/>
    <col min="9729" max="9729" width="4.25" style="41" customWidth="1"/>
    <col min="9730" max="9730" width="4.375" style="41" customWidth="1"/>
    <col min="9731" max="9731" width="13.875" style="41" customWidth="1"/>
    <col min="9732" max="9732" width="9.125" style="41" customWidth="1"/>
    <col min="9733" max="9737" width="7.125" style="41" customWidth="1"/>
    <col min="9738" max="9739" width="7.625" style="41" customWidth="1"/>
    <col min="9740" max="9741" width="7.125" style="41" customWidth="1"/>
    <col min="9742" max="9984" width="9" style="41"/>
    <col min="9985" max="9985" width="4.25" style="41" customWidth="1"/>
    <col min="9986" max="9986" width="4.375" style="41" customWidth="1"/>
    <col min="9987" max="9987" width="13.875" style="41" customWidth="1"/>
    <col min="9988" max="9988" width="9.125" style="41" customWidth="1"/>
    <col min="9989" max="9993" width="7.125" style="41" customWidth="1"/>
    <col min="9994" max="9995" width="7.625" style="41" customWidth="1"/>
    <col min="9996" max="9997" width="7.125" style="41" customWidth="1"/>
    <col min="9998" max="10240" width="9" style="41"/>
    <col min="10241" max="10241" width="4.25" style="41" customWidth="1"/>
    <col min="10242" max="10242" width="4.375" style="41" customWidth="1"/>
    <col min="10243" max="10243" width="13.875" style="41" customWidth="1"/>
    <col min="10244" max="10244" width="9.125" style="41" customWidth="1"/>
    <col min="10245" max="10249" width="7.125" style="41" customWidth="1"/>
    <col min="10250" max="10251" width="7.625" style="41" customWidth="1"/>
    <col min="10252" max="10253" width="7.125" style="41" customWidth="1"/>
    <col min="10254" max="10496" width="9" style="41"/>
    <col min="10497" max="10497" width="4.25" style="41" customWidth="1"/>
    <col min="10498" max="10498" width="4.375" style="41" customWidth="1"/>
    <col min="10499" max="10499" width="13.875" style="41" customWidth="1"/>
    <col min="10500" max="10500" width="9.125" style="41" customWidth="1"/>
    <col min="10501" max="10505" width="7.125" style="41" customWidth="1"/>
    <col min="10506" max="10507" width="7.625" style="41" customWidth="1"/>
    <col min="10508" max="10509" width="7.125" style="41" customWidth="1"/>
    <col min="10510" max="10752" width="9" style="41"/>
    <col min="10753" max="10753" width="4.25" style="41" customWidth="1"/>
    <col min="10754" max="10754" width="4.375" style="41" customWidth="1"/>
    <col min="10755" max="10755" width="13.875" style="41" customWidth="1"/>
    <col min="10756" max="10756" width="9.125" style="41" customWidth="1"/>
    <col min="10757" max="10761" width="7.125" style="41" customWidth="1"/>
    <col min="10762" max="10763" width="7.625" style="41" customWidth="1"/>
    <col min="10764" max="10765" width="7.125" style="41" customWidth="1"/>
    <col min="10766" max="11008" width="9" style="41"/>
    <col min="11009" max="11009" width="4.25" style="41" customWidth="1"/>
    <col min="11010" max="11010" width="4.375" style="41" customWidth="1"/>
    <col min="11011" max="11011" width="13.875" style="41" customWidth="1"/>
    <col min="11012" max="11012" width="9.125" style="41" customWidth="1"/>
    <col min="11013" max="11017" width="7.125" style="41" customWidth="1"/>
    <col min="11018" max="11019" width="7.625" style="41" customWidth="1"/>
    <col min="11020" max="11021" width="7.125" style="41" customWidth="1"/>
    <col min="11022" max="11264" width="9" style="41"/>
    <col min="11265" max="11265" width="4.25" style="41" customWidth="1"/>
    <col min="11266" max="11266" width="4.375" style="41" customWidth="1"/>
    <col min="11267" max="11267" width="13.875" style="41" customWidth="1"/>
    <col min="11268" max="11268" width="9.125" style="41" customWidth="1"/>
    <col min="11269" max="11273" width="7.125" style="41" customWidth="1"/>
    <col min="11274" max="11275" width="7.625" style="41" customWidth="1"/>
    <col min="11276" max="11277" width="7.125" style="41" customWidth="1"/>
    <col min="11278" max="11520" width="9" style="41"/>
    <col min="11521" max="11521" width="4.25" style="41" customWidth="1"/>
    <col min="11522" max="11522" width="4.375" style="41" customWidth="1"/>
    <col min="11523" max="11523" width="13.875" style="41" customWidth="1"/>
    <col min="11524" max="11524" width="9.125" style="41" customWidth="1"/>
    <col min="11525" max="11529" width="7.125" style="41" customWidth="1"/>
    <col min="11530" max="11531" width="7.625" style="41" customWidth="1"/>
    <col min="11532" max="11533" width="7.125" style="41" customWidth="1"/>
    <col min="11534" max="11776" width="9" style="41"/>
    <col min="11777" max="11777" width="4.25" style="41" customWidth="1"/>
    <col min="11778" max="11778" width="4.375" style="41" customWidth="1"/>
    <col min="11779" max="11779" width="13.875" style="41" customWidth="1"/>
    <col min="11780" max="11780" width="9.125" style="41" customWidth="1"/>
    <col min="11781" max="11785" width="7.125" style="41" customWidth="1"/>
    <col min="11786" max="11787" width="7.625" style="41" customWidth="1"/>
    <col min="11788" max="11789" width="7.125" style="41" customWidth="1"/>
    <col min="11790" max="12032" width="9" style="41"/>
    <col min="12033" max="12033" width="4.25" style="41" customWidth="1"/>
    <col min="12034" max="12034" width="4.375" style="41" customWidth="1"/>
    <col min="12035" max="12035" width="13.875" style="41" customWidth="1"/>
    <col min="12036" max="12036" width="9.125" style="41" customWidth="1"/>
    <col min="12037" max="12041" width="7.125" style="41" customWidth="1"/>
    <col min="12042" max="12043" width="7.625" style="41" customWidth="1"/>
    <col min="12044" max="12045" width="7.125" style="41" customWidth="1"/>
    <col min="12046" max="12288" width="9" style="41"/>
    <col min="12289" max="12289" width="4.25" style="41" customWidth="1"/>
    <col min="12290" max="12290" width="4.375" style="41" customWidth="1"/>
    <col min="12291" max="12291" width="13.875" style="41" customWidth="1"/>
    <col min="12292" max="12292" width="9.125" style="41" customWidth="1"/>
    <col min="12293" max="12297" width="7.125" style="41" customWidth="1"/>
    <col min="12298" max="12299" width="7.625" style="41" customWidth="1"/>
    <col min="12300" max="12301" width="7.125" style="41" customWidth="1"/>
    <col min="12302" max="12544" width="9" style="41"/>
    <col min="12545" max="12545" width="4.25" style="41" customWidth="1"/>
    <col min="12546" max="12546" width="4.375" style="41" customWidth="1"/>
    <col min="12547" max="12547" width="13.875" style="41" customWidth="1"/>
    <col min="12548" max="12548" width="9.125" style="41" customWidth="1"/>
    <col min="12549" max="12553" width="7.125" style="41" customWidth="1"/>
    <col min="12554" max="12555" width="7.625" style="41" customWidth="1"/>
    <col min="12556" max="12557" width="7.125" style="41" customWidth="1"/>
    <col min="12558" max="12800" width="9" style="41"/>
    <col min="12801" max="12801" width="4.25" style="41" customWidth="1"/>
    <col min="12802" max="12802" width="4.375" style="41" customWidth="1"/>
    <col min="12803" max="12803" width="13.875" style="41" customWidth="1"/>
    <col min="12804" max="12804" width="9.125" style="41" customWidth="1"/>
    <col min="12805" max="12809" width="7.125" style="41" customWidth="1"/>
    <col min="12810" max="12811" width="7.625" style="41" customWidth="1"/>
    <col min="12812" max="12813" width="7.125" style="41" customWidth="1"/>
    <col min="12814" max="13056" width="9" style="41"/>
    <col min="13057" max="13057" width="4.25" style="41" customWidth="1"/>
    <col min="13058" max="13058" width="4.375" style="41" customWidth="1"/>
    <col min="13059" max="13059" width="13.875" style="41" customWidth="1"/>
    <col min="13060" max="13060" width="9.125" style="41" customWidth="1"/>
    <col min="13061" max="13065" width="7.125" style="41" customWidth="1"/>
    <col min="13066" max="13067" width="7.625" style="41" customWidth="1"/>
    <col min="13068" max="13069" width="7.125" style="41" customWidth="1"/>
    <col min="13070" max="13312" width="9" style="41"/>
    <col min="13313" max="13313" width="4.25" style="41" customWidth="1"/>
    <col min="13314" max="13314" width="4.375" style="41" customWidth="1"/>
    <col min="13315" max="13315" width="13.875" style="41" customWidth="1"/>
    <col min="13316" max="13316" width="9.125" style="41" customWidth="1"/>
    <col min="13317" max="13321" width="7.125" style="41" customWidth="1"/>
    <col min="13322" max="13323" width="7.625" style="41" customWidth="1"/>
    <col min="13324" max="13325" width="7.125" style="41" customWidth="1"/>
    <col min="13326" max="13568" width="9" style="41"/>
    <col min="13569" max="13569" width="4.25" style="41" customWidth="1"/>
    <col min="13570" max="13570" width="4.375" style="41" customWidth="1"/>
    <col min="13571" max="13571" width="13.875" style="41" customWidth="1"/>
    <col min="13572" max="13572" width="9.125" style="41" customWidth="1"/>
    <col min="13573" max="13577" width="7.125" style="41" customWidth="1"/>
    <col min="13578" max="13579" width="7.625" style="41" customWidth="1"/>
    <col min="13580" max="13581" width="7.125" style="41" customWidth="1"/>
    <col min="13582" max="13824" width="9" style="41"/>
    <col min="13825" max="13825" width="4.25" style="41" customWidth="1"/>
    <col min="13826" max="13826" width="4.375" style="41" customWidth="1"/>
    <col min="13827" max="13827" width="13.875" style="41" customWidth="1"/>
    <col min="13828" max="13828" width="9.125" style="41" customWidth="1"/>
    <col min="13829" max="13833" width="7.125" style="41" customWidth="1"/>
    <col min="13834" max="13835" width="7.625" style="41" customWidth="1"/>
    <col min="13836" max="13837" width="7.125" style="41" customWidth="1"/>
    <col min="13838" max="14080" width="9" style="41"/>
    <col min="14081" max="14081" width="4.25" style="41" customWidth="1"/>
    <col min="14082" max="14082" width="4.375" style="41" customWidth="1"/>
    <col min="14083" max="14083" width="13.875" style="41" customWidth="1"/>
    <col min="14084" max="14084" width="9.125" style="41" customWidth="1"/>
    <col min="14085" max="14089" width="7.125" style="41" customWidth="1"/>
    <col min="14090" max="14091" width="7.625" style="41" customWidth="1"/>
    <col min="14092" max="14093" width="7.125" style="41" customWidth="1"/>
    <col min="14094" max="14336" width="9" style="41"/>
    <col min="14337" max="14337" width="4.25" style="41" customWidth="1"/>
    <col min="14338" max="14338" width="4.375" style="41" customWidth="1"/>
    <col min="14339" max="14339" width="13.875" style="41" customWidth="1"/>
    <col min="14340" max="14340" width="9.125" style="41" customWidth="1"/>
    <col min="14341" max="14345" width="7.125" style="41" customWidth="1"/>
    <col min="14346" max="14347" width="7.625" style="41" customWidth="1"/>
    <col min="14348" max="14349" width="7.125" style="41" customWidth="1"/>
    <col min="14350" max="14592" width="9" style="41"/>
    <col min="14593" max="14593" width="4.25" style="41" customWidth="1"/>
    <col min="14594" max="14594" width="4.375" style="41" customWidth="1"/>
    <col min="14595" max="14595" width="13.875" style="41" customWidth="1"/>
    <col min="14596" max="14596" width="9.125" style="41" customWidth="1"/>
    <col min="14597" max="14601" width="7.125" style="41" customWidth="1"/>
    <col min="14602" max="14603" width="7.625" style="41" customWidth="1"/>
    <col min="14604" max="14605" width="7.125" style="41" customWidth="1"/>
    <col min="14606" max="14848" width="9" style="41"/>
    <col min="14849" max="14849" width="4.25" style="41" customWidth="1"/>
    <col min="14850" max="14850" width="4.375" style="41" customWidth="1"/>
    <col min="14851" max="14851" width="13.875" style="41" customWidth="1"/>
    <col min="14852" max="14852" width="9.125" style="41" customWidth="1"/>
    <col min="14853" max="14857" width="7.125" style="41" customWidth="1"/>
    <col min="14858" max="14859" width="7.625" style="41" customWidth="1"/>
    <col min="14860" max="14861" width="7.125" style="41" customWidth="1"/>
    <col min="14862" max="15104" width="9" style="41"/>
    <col min="15105" max="15105" width="4.25" style="41" customWidth="1"/>
    <col min="15106" max="15106" width="4.375" style="41" customWidth="1"/>
    <col min="15107" max="15107" width="13.875" style="41" customWidth="1"/>
    <col min="15108" max="15108" width="9.125" style="41" customWidth="1"/>
    <col min="15109" max="15113" width="7.125" style="41" customWidth="1"/>
    <col min="15114" max="15115" width="7.625" style="41" customWidth="1"/>
    <col min="15116" max="15117" width="7.125" style="41" customWidth="1"/>
    <col min="15118" max="15360" width="9" style="41"/>
    <col min="15361" max="15361" width="4.25" style="41" customWidth="1"/>
    <col min="15362" max="15362" width="4.375" style="41" customWidth="1"/>
    <col min="15363" max="15363" width="13.875" style="41" customWidth="1"/>
    <col min="15364" max="15364" width="9.125" style="41" customWidth="1"/>
    <col min="15365" max="15369" width="7.125" style="41" customWidth="1"/>
    <col min="15370" max="15371" width="7.625" style="41" customWidth="1"/>
    <col min="15372" max="15373" width="7.125" style="41" customWidth="1"/>
    <col min="15374" max="15616" width="9" style="41"/>
    <col min="15617" max="15617" width="4.25" style="41" customWidth="1"/>
    <col min="15618" max="15618" width="4.375" style="41" customWidth="1"/>
    <col min="15619" max="15619" width="13.875" style="41" customWidth="1"/>
    <col min="15620" max="15620" width="9.125" style="41" customWidth="1"/>
    <col min="15621" max="15625" width="7.125" style="41" customWidth="1"/>
    <col min="15626" max="15627" width="7.625" style="41" customWidth="1"/>
    <col min="15628" max="15629" width="7.125" style="41" customWidth="1"/>
    <col min="15630" max="15872" width="9" style="41"/>
    <col min="15873" max="15873" width="4.25" style="41" customWidth="1"/>
    <col min="15874" max="15874" width="4.375" style="41" customWidth="1"/>
    <col min="15875" max="15875" width="13.875" style="41" customWidth="1"/>
    <col min="15876" max="15876" width="9.125" style="41" customWidth="1"/>
    <col min="15877" max="15881" width="7.125" style="41" customWidth="1"/>
    <col min="15882" max="15883" width="7.625" style="41" customWidth="1"/>
    <col min="15884" max="15885" width="7.125" style="41" customWidth="1"/>
    <col min="15886" max="16128" width="9" style="41"/>
    <col min="16129" max="16129" width="4.25" style="41" customWidth="1"/>
    <col min="16130" max="16130" width="4.375" style="41" customWidth="1"/>
    <col min="16131" max="16131" width="13.875" style="41" customWidth="1"/>
    <col min="16132" max="16132" width="9.125" style="41" customWidth="1"/>
    <col min="16133" max="16137" width="7.125" style="41" customWidth="1"/>
    <col min="16138" max="16139" width="7.625" style="41" customWidth="1"/>
    <col min="16140" max="16141" width="7.125" style="41" customWidth="1"/>
    <col min="16142" max="16384" width="9" style="41"/>
  </cols>
  <sheetData>
    <row r="1" spans="1:14" ht="15" customHeight="1">
      <c r="B1" s="40" t="s">
        <v>26</v>
      </c>
      <c r="C1" s="101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44"/>
    </row>
    <row r="2" spans="1:14" ht="15" customHeight="1">
      <c r="B2" s="40"/>
      <c r="C2" s="101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44"/>
    </row>
    <row r="3" spans="1:14" ht="15" customHeight="1" thickBot="1">
      <c r="B3" s="40"/>
      <c r="C3" s="101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44"/>
    </row>
    <row r="4" spans="1:14" ht="15" customHeight="1">
      <c r="A4" s="207" t="s">
        <v>100</v>
      </c>
      <c r="B4" s="208"/>
      <c r="C4" s="209"/>
      <c r="D4" s="149" t="s">
        <v>101</v>
      </c>
      <c r="E4" s="149" t="s">
        <v>68</v>
      </c>
      <c r="F4" s="167"/>
      <c r="G4" s="167"/>
      <c r="H4" s="167"/>
      <c r="I4" s="167" t="s">
        <v>69</v>
      </c>
      <c r="J4" s="173" t="s">
        <v>102</v>
      </c>
      <c r="K4" s="173" t="s">
        <v>103</v>
      </c>
      <c r="L4" s="167" t="s">
        <v>104</v>
      </c>
      <c r="M4" s="169" t="s">
        <v>105</v>
      </c>
      <c r="N4" s="44"/>
    </row>
    <row r="5" spans="1:14" ht="15" customHeight="1">
      <c r="A5" s="210"/>
      <c r="B5" s="211"/>
      <c r="C5" s="212"/>
      <c r="D5" s="150"/>
      <c r="E5" s="87" t="s">
        <v>29</v>
      </c>
      <c r="F5" s="88" t="s">
        <v>74</v>
      </c>
      <c r="G5" s="88" t="s">
        <v>75</v>
      </c>
      <c r="H5" s="88" t="s">
        <v>106</v>
      </c>
      <c r="I5" s="168"/>
      <c r="J5" s="174"/>
      <c r="K5" s="174"/>
      <c r="L5" s="168"/>
      <c r="M5" s="170"/>
      <c r="N5" s="44"/>
    </row>
    <row r="6" spans="1:14" ht="15" customHeight="1">
      <c r="A6" s="202" t="s">
        <v>129</v>
      </c>
      <c r="B6" s="205" t="s">
        <v>130</v>
      </c>
      <c r="C6" s="206"/>
      <c r="D6" s="48">
        <f>SUM(D7:D11)</f>
        <v>4066</v>
      </c>
      <c r="E6" s="48">
        <f>SUM(E7:E11)</f>
        <v>3102</v>
      </c>
      <c r="F6" s="48">
        <f>SUM(F7:F11)</f>
        <v>1961</v>
      </c>
      <c r="G6" s="48">
        <f>SUM(G7:G11)</f>
        <v>81</v>
      </c>
      <c r="H6" s="48">
        <f t="shared" ref="H6:M6" si="0">SUM(H7:H11)</f>
        <v>1060</v>
      </c>
      <c r="I6" s="48">
        <f t="shared" si="0"/>
        <v>296</v>
      </c>
      <c r="J6" s="48">
        <f t="shared" si="0"/>
        <v>44</v>
      </c>
      <c r="K6" s="48">
        <f t="shared" si="0"/>
        <v>443</v>
      </c>
      <c r="L6" s="48">
        <f t="shared" si="0"/>
        <v>77</v>
      </c>
      <c r="M6" s="49">
        <f t="shared" si="0"/>
        <v>104</v>
      </c>
      <c r="N6" s="44"/>
    </row>
    <row r="7" spans="1:14" ht="15" customHeight="1">
      <c r="A7" s="203"/>
      <c r="B7" s="175" t="s">
        <v>43</v>
      </c>
      <c r="C7" s="176"/>
      <c r="D7" s="51">
        <v>2758</v>
      </c>
      <c r="E7" s="51">
        <f>SUM(F7:H7)</f>
        <v>2145</v>
      </c>
      <c r="F7" s="51">
        <v>1386</v>
      </c>
      <c r="G7" s="51">
        <v>58</v>
      </c>
      <c r="H7" s="51">
        <v>701</v>
      </c>
      <c r="I7" s="51">
        <v>208</v>
      </c>
      <c r="J7" s="51">
        <v>32</v>
      </c>
      <c r="K7" s="51">
        <v>269</v>
      </c>
      <c r="L7" s="51">
        <v>52</v>
      </c>
      <c r="M7" s="52">
        <v>52</v>
      </c>
      <c r="N7" s="44"/>
    </row>
    <row r="8" spans="1:14" ht="15" customHeight="1">
      <c r="A8" s="203"/>
      <c r="B8" s="175" t="s">
        <v>44</v>
      </c>
      <c r="C8" s="176"/>
      <c r="D8" s="51">
        <v>221</v>
      </c>
      <c r="E8" s="51">
        <f>SUM(F8:H8)</f>
        <v>172</v>
      </c>
      <c r="F8" s="51">
        <v>108</v>
      </c>
      <c r="G8" s="51">
        <v>7</v>
      </c>
      <c r="H8" s="51">
        <v>57</v>
      </c>
      <c r="I8" s="51">
        <v>17</v>
      </c>
      <c r="J8" s="51">
        <v>2</v>
      </c>
      <c r="K8" s="51">
        <v>24</v>
      </c>
      <c r="L8" s="51">
        <v>2</v>
      </c>
      <c r="M8" s="52">
        <v>4</v>
      </c>
      <c r="N8" s="44"/>
    </row>
    <row r="9" spans="1:14" ht="15" customHeight="1">
      <c r="A9" s="203"/>
      <c r="B9" s="175" t="s">
        <v>45</v>
      </c>
      <c r="C9" s="176"/>
      <c r="D9" s="51">
        <v>335</v>
      </c>
      <c r="E9" s="51">
        <f>SUM(F9:H9)</f>
        <v>236</v>
      </c>
      <c r="F9" s="51">
        <v>147</v>
      </c>
      <c r="G9" s="51">
        <v>4</v>
      </c>
      <c r="H9" s="51">
        <v>85</v>
      </c>
      <c r="I9" s="51">
        <v>19</v>
      </c>
      <c r="J9" s="51">
        <v>4</v>
      </c>
      <c r="K9" s="51">
        <v>51</v>
      </c>
      <c r="L9" s="51">
        <v>9</v>
      </c>
      <c r="M9" s="57">
        <v>16</v>
      </c>
      <c r="N9" s="44"/>
    </row>
    <row r="10" spans="1:14" ht="15" customHeight="1">
      <c r="A10" s="203"/>
      <c r="B10" s="177" t="s">
        <v>46</v>
      </c>
      <c r="C10" s="178"/>
      <c r="D10" s="51">
        <v>284</v>
      </c>
      <c r="E10" s="51">
        <f>SUM(F10:H10)</f>
        <v>192</v>
      </c>
      <c r="F10" s="51">
        <v>106</v>
      </c>
      <c r="G10" s="51">
        <v>4</v>
      </c>
      <c r="H10" s="51">
        <v>82</v>
      </c>
      <c r="I10" s="51">
        <v>16</v>
      </c>
      <c r="J10" s="51">
        <v>5</v>
      </c>
      <c r="K10" s="51">
        <v>46</v>
      </c>
      <c r="L10" s="51">
        <v>9</v>
      </c>
      <c r="M10" s="52">
        <v>16</v>
      </c>
      <c r="N10" s="44"/>
    </row>
    <row r="11" spans="1:14" ht="15" customHeight="1">
      <c r="A11" s="203"/>
      <c r="B11" s="181" t="s">
        <v>47</v>
      </c>
      <c r="C11" s="182"/>
      <c r="D11" s="54">
        <v>468</v>
      </c>
      <c r="E11" s="54">
        <f>SUM(F11:H11)</f>
        <v>357</v>
      </c>
      <c r="F11" s="54">
        <v>214</v>
      </c>
      <c r="G11" s="54">
        <v>8</v>
      </c>
      <c r="H11" s="54">
        <v>135</v>
      </c>
      <c r="I11" s="54">
        <v>36</v>
      </c>
      <c r="J11" s="54">
        <v>1</v>
      </c>
      <c r="K11" s="54">
        <v>53</v>
      </c>
      <c r="L11" s="54">
        <v>5</v>
      </c>
      <c r="M11" s="55">
        <v>16</v>
      </c>
      <c r="N11" s="44"/>
    </row>
    <row r="12" spans="1:14" ht="15" customHeight="1">
      <c r="A12" s="203"/>
      <c r="B12" s="205" t="s">
        <v>131</v>
      </c>
      <c r="C12" s="206"/>
      <c r="D12" s="48">
        <f>SUM(D13:D17)</f>
        <v>3568</v>
      </c>
      <c r="E12" s="48">
        <f>SUM(E13:E17)</f>
        <v>3496</v>
      </c>
      <c r="F12" s="48">
        <f>SUM(F13:F17)</f>
        <v>3165</v>
      </c>
      <c r="G12" s="48">
        <f>SUM(G13:G17)</f>
        <v>15</v>
      </c>
      <c r="H12" s="48">
        <f t="shared" ref="H12:M12" si="1">SUM(H13:H17)</f>
        <v>316</v>
      </c>
      <c r="I12" s="48">
        <f t="shared" si="1"/>
        <v>0</v>
      </c>
      <c r="J12" s="48">
        <f t="shared" si="1"/>
        <v>0</v>
      </c>
      <c r="K12" s="48">
        <f t="shared" si="1"/>
        <v>0</v>
      </c>
      <c r="L12" s="48">
        <f t="shared" si="1"/>
        <v>0</v>
      </c>
      <c r="M12" s="49">
        <f t="shared" si="1"/>
        <v>0</v>
      </c>
      <c r="N12" s="44"/>
    </row>
    <row r="13" spans="1:14" ht="15" customHeight="1">
      <c r="A13" s="203"/>
      <c r="B13" s="175" t="s">
        <v>43</v>
      </c>
      <c r="C13" s="176"/>
      <c r="D13" s="51">
        <v>2776</v>
      </c>
      <c r="E13" s="51">
        <f>SUM(F13:H13)</f>
        <v>2704</v>
      </c>
      <c r="F13" s="51">
        <v>2485</v>
      </c>
      <c r="G13" s="51">
        <v>11</v>
      </c>
      <c r="H13" s="51">
        <v>208</v>
      </c>
      <c r="I13" s="51" t="s">
        <v>91</v>
      </c>
      <c r="J13" s="51" t="s">
        <v>91</v>
      </c>
      <c r="K13" s="51" t="s">
        <v>91</v>
      </c>
      <c r="L13" s="51" t="s">
        <v>91</v>
      </c>
      <c r="M13" s="52" t="s">
        <v>91</v>
      </c>
      <c r="N13" s="44"/>
    </row>
    <row r="14" spans="1:14" ht="15" customHeight="1">
      <c r="A14" s="203"/>
      <c r="B14" s="175" t="s">
        <v>44</v>
      </c>
      <c r="C14" s="176"/>
      <c r="D14" s="51">
        <v>144</v>
      </c>
      <c r="E14" s="51">
        <f>SUM(F14:H14)</f>
        <v>144</v>
      </c>
      <c r="F14" s="51">
        <v>123</v>
      </c>
      <c r="G14" s="51">
        <v>1</v>
      </c>
      <c r="H14" s="51">
        <v>20</v>
      </c>
      <c r="I14" s="51" t="s">
        <v>91</v>
      </c>
      <c r="J14" s="51" t="s">
        <v>91</v>
      </c>
      <c r="K14" s="51" t="s">
        <v>91</v>
      </c>
      <c r="L14" s="51" t="s">
        <v>91</v>
      </c>
      <c r="M14" s="52" t="s">
        <v>91</v>
      </c>
      <c r="N14" s="44"/>
    </row>
    <row r="15" spans="1:14" ht="15" customHeight="1">
      <c r="A15" s="203"/>
      <c r="B15" s="175" t="s">
        <v>45</v>
      </c>
      <c r="C15" s="176"/>
      <c r="D15" s="51">
        <v>195</v>
      </c>
      <c r="E15" s="51">
        <f>SUM(F15:H15)</f>
        <v>195</v>
      </c>
      <c r="F15" s="51">
        <v>172</v>
      </c>
      <c r="G15" s="51">
        <v>1</v>
      </c>
      <c r="H15" s="51">
        <v>22</v>
      </c>
      <c r="I15" s="51" t="s">
        <v>91</v>
      </c>
      <c r="J15" s="51" t="s">
        <v>91</v>
      </c>
      <c r="K15" s="51" t="s">
        <v>91</v>
      </c>
      <c r="L15" s="51" t="s">
        <v>91</v>
      </c>
      <c r="M15" s="52" t="s">
        <v>91</v>
      </c>
      <c r="N15" s="44"/>
    </row>
    <row r="16" spans="1:14" ht="15" customHeight="1">
      <c r="A16" s="203"/>
      <c r="B16" s="177" t="s">
        <v>46</v>
      </c>
      <c r="C16" s="178"/>
      <c r="D16" s="51">
        <v>185</v>
      </c>
      <c r="E16" s="51">
        <f>SUM(F16:H16)</f>
        <v>185</v>
      </c>
      <c r="F16" s="51">
        <v>163</v>
      </c>
      <c r="G16" s="51">
        <v>1</v>
      </c>
      <c r="H16" s="51">
        <v>21</v>
      </c>
      <c r="I16" s="51" t="s">
        <v>91</v>
      </c>
      <c r="J16" s="51" t="s">
        <v>91</v>
      </c>
      <c r="K16" s="51" t="s">
        <v>91</v>
      </c>
      <c r="L16" s="51" t="s">
        <v>91</v>
      </c>
      <c r="M16" s="52" t="s">
        <v>91</v>
      </c>
      <c r="N16" s="44"/>
    </row>
    <row r="17" spans="1:14" ht="15" customHeight="1">
      <c r="A17" s="203"/>
      <c r="B17" s="181" t="s">
        <v>47</v>
      </c>
      <c r="C17" s="182"/>
      <c r="D17" s="54">
        <v>268</v>
      </c>
      <c r="E17" s="54">
        <f>SUM(F17:H17)</f>
        <v>268</v>
      </c>
      <c r="F17" s="54">
        <v>222</v>
      </c>
      <c r="G17" s="54">
        <v>1</v>
      </c>
      <c r="H17" s="54">
        <v>45</v>
      </c>
      <c r="I17" s="54" t="s">
        <v>91</v>
      </c>
      <c r="J17" s="54" t="s">
        <v>91</v>
      </c>
      <c r="K17" s="54" t="s">
        <v>91</v>
      </c>
      <c r="L17" s="54" t="s">
        <v>91</v>
      </c>
      <c r="M17" s="55" t="s">
        <v>91</v>
      </c>
      <c r="N17" s="44"/>
    </row>
    <row r="18" spans="1:14" ht="15" customHeight="1">
      <c r="A18" s="203"/>
      <c r="B18" s="201" t="s">
        <v>132</v>
      </c>
      <c r="C18" s="184"/>
      <c r="D18" s="48">
        <f>SUM(D19:D23)</f>
        <v>3157</v>
      </c>
      <c r="E18" s="48">
        <f>SUM(E19:E23)</f>
        <v>797</v>
      </c>
      <c r="F18" s="48">
        <f t="shared" ref="F18:M18" si="2">SUM(F19:F23)</f>
        <v>335</v>
      </c>
      <c r="G18" s="48">
        <f>SUM(G19:G23)</f>
        <v>123</v>
      </c>
      <c r="H18" s="48">
        <f t="shared" si="2"/>
        <v>339</v>
      </c>
      <c r="I18" s="48">
        <f t="shared" si="2"/>
        <v>24</v>
      </c>
      <c r="J18" s="48">
        <f t="shared" si="2"/>
        <v>32</v>
      </c>
      <c r="K18" s="48">
        <f t="shared" si="2"/>
        <v>149</v>
      </c>
      <c r="L18" s="48">
        <f t="shared" si="2"/>
        <v>63</v>
      </c>
      <c r="M18" s="49">
        <f t="shared" si="2"/>
        <v>0</v>
      </c>
      <c r="N18" s="44"/>
    </row>
    <row r="19" spans="1:14" ht="15" customHeight="1">
      <c r="A19" s="203"/>
      <c r="B19" s="175" t="s">
        <v>43</v>
      </c>
      <c r="C19" s="176"/>
      <c r="D19" s="51">
        <v>2241</v>
      </c>
      <c r="E19" s="51">
        <f>SUM(F19:H19)</f>
        <v>534</v>
      </c>
      <c r="F19" s="51">
        <v>230</v>
      </c>
      <c r="G19" s="51">
        <v>87</v>
      </c>
      <c r="H19" s="51">
        <v>217</v>
      </c>
      <c r="I19" s="51">
        <v>18</v>
      </c>
      <c r="J19" s="51">
        <v>20</v>
      </c>
      <c r="K19" s="51">
        <v>76</v>
      </c>
      <c r="L19" s="51">
        <v>33</v>
      </c>
      <c r="M19" s="52" t="s">
        <v>91</v>
      </c>
      <c r="N19" s="44"/>
    </row>
    <row r="20" spans="1:14" ht="15" customHeight="1">
      <c r="A20" s="203"/>
      <c r="B20" s="175" t="s">
        <v>44</v>
      </c>
      <c r="C20" s="176"/>
      <c r="D20" s="51">
        <v>82</v>
      </c>
      <c r="E20" s="51">
        <f>SUM(F20:H20)</f>
        <v>26</v>
      </c>
      <c r="F20" s="51">
        <v>7</v>
      </c>
      <c r="G20" s="51">
        <v>1</v>
      </c>
      <c r="H20" s="51">
        <v>18</v>
      </c>
      <c r="I20" s="51" t="s">
        <v>91</v>
      </c>
      <c r="J20" s="51" t="s">
        <v>91</v>
      </c>
      <c r="K20" s="51">
        <v>4</v>
      </c>
      <c r="L20" s="51">
        <v>3</v>
      </c>
      <c r="M20" s="52" t="s">
        <v>91</v>
      </c>
      <c r="N20" s="44"/>
    </row>
    <row r="21" spans="1:14" ht="15" customHeight="1">
      <c r="A21" s="203"/>
      <c r="B21" s="175" t="s">
        <v>45</v>
      </c>
      <c r="C21" s="176"/>
      <c r="D21" s="51">
        <v>245</v>
      </c>
      <c r="E21" s="51">
        <f>SUM(F21:H21)</f>
        <v>56</v>
      </c>
      <c r="F21" s="51">
        <v>23</v>
      </c>
      <c r="G21" s="51">
        <v>6</v>
      </c>
      <c r="H21" s="51">
        <v>27</v>
      </c>
      <c r="I21" s="51">
        <v>1</v>
      </c>
      <c r="J21" s="51">
        <v>2</v>
      </c>
      <c r="K21" s="51">
        <v>23</v>
      </c>
      <c r="L21" s="51">
        <v>10</v>
      </c>
      <c r="M21" s="52" t="s">
        <v>91</v>
      </c>
      <c r="N21" s="44"/>
    </row>
    <row r="22" spans="1:14" ht="15" customHeight="1">
      <c r="A22" s="203"/>
      <c r="B22" s="177" t="s">
        <v>46</v>
      </c>
      <c r="C22" s="178"/>
      <c r="D22" s="51">
        <v>222</v>
      </c>
      <c r="E22" s="51">
        <f>SUM(F22:H22)</f>
        <v>64</v>
      </c>
      <c r="F22" s="51">
        <v>30</v>
      </c>
      <c r="G22" s="51">
        <v>6</v>
      </c>
      <c r="H22" s="51">
        <v>28</v>
      </c>
      <c r="I22" s="51">
        <v>4</v>
      </c>
      <c r="J22" s="51">
        <v>3</v>
      </c>
      <c r="K22" s="51">
        <v>18</v>
      </c>
      <c r="L22" s="51">
        <v>8</v>
      </c>
      <c r="M22" s="52" t="s">
        <v>91</v>
      </c>
      <c r="N22" s="44"/>
    </row>
    <row r="23" spans="1:14" ht="15" customHeight="1">
      <c r="A23" s="204"/>
      <c r="B23" s="181" t="s">
        <v>47</v>
      </c>
      <c r="C23" s="182"/>
      <c r="D23" s="54">
        <v>367</v>
      </c>
      <c r="E23" s="54">
        <f>SUM(F23:H23)</f>
        <v>117</v>
      </c>
      <c r="F23" s="54">
        <v>45</v>
      </c>
      <c r="G23" s="54">
        <v>23</v>
      </c>
      <c r="H23" s="54">
        <v>49</v>
      </c>
      <c r="I23" s="54">
        <v>1</v>
      </c>
      <c r="J23" s="54">
        <v>7</v>
      </c>
      <c r="K23" s="54">
        <v>28</v>
      </c>
      <c r="L23" s="54">
        <v>9</v>
      </c>
      <c r="M23" s="55" t="s">
        <v>91</v>
      </c>
      <c r="N23" s="44"/>
    </row>
    <row r="24" spans="1:14" ht="15" customHeight="1">
      <c r="A24" s="198"/>
      <c r="B24" s="201" t="s">
        <v>133</v>
      </c>
      <c r="C24" s="184"/>
      <c r="D24" s="48">
        <f>SUM(D25:D29)</f>
        <v>93543</v>
      </c>
      <c r="E24" s="48">
        <f t="shared" ref="E24:M24" si="3">SUM(E25:E29)</f>
        <v>73720</v>
      </c>
      <c r="F24" s="48">
        <f t="shared" si="3"/>
        <v>48937</v>
      </c>
      <c r="G24" s="48">
        <f>SUM(G25:G29)</f>
        <v>2267</v>
      </c>
      <c r="H24" s="48">
        <f t="shared" si="3"/>
        <v>22516</v>
      </c>
      <c r="I24" s="48">
        <f t="shared" si="3"/>
        <v>4436</v>
      </c>
      <c r="J24" s="48">
        <f t="shared" si="3"/>
        <v>2047</v>
      </c>
      <c r="K24" s="48">
        <f t="shared" si="3"/>
        <v>6083</v>
      </c>
      <c r="L24" s="48">
        <f t="shared" si="3"/>
        <v>4577</v>
      </c>
      <c r="M24" s="49">
        <f t="shared" si="3"/>
        <v>558</v>
      </c>
      <c r="N24" s="44"/>
    </row>
    <row r="25" spans="1:14" ht="15" customHeight="1">
      <c r="A25" s="199"/>
      <c r="B25" s="175" t="s">
        <v>43</v>
      </c>
      <c r="C25" s="176"/>
      <c r="D25" s="51">
        <v>62278</v>
      </c>
      <c r="E25" s="51">
        <f>SUM(F25:H25)</f>
        <v>49617</v>
      </c>
      <c r="F25" s="51">
        <v>33082</v>
      </c>
      <c r="G25" s="51">
        <v>1675</v>
      </c>
      <c r="H25" s="51">
        <v>14860</v>
      </c>
      <c r="I25" s="51">
        <v>3039</v>
      </c>
      <c r="J25" s="51">
        <v>1411</v>
      </c>
      <c r="K25" s="51">
        <v>3646</v>
      </c>
      <c r="L25" s="51">
        <v>2643</v>
      </c>
      <c r="M25" s="52">
        <v>340</v>
      </c>
      <c r="N25" s="44"/>
    </row>
    <row r="26" spans="1:14" ht="15" customHeight="1">
      <c r="A26" s="199"/>
      <c r="B26" s="175" t="s">
        <v>44</v>
      </c>
      <c r="C26" s="176"/>
      <c r="D26" s="51">
        <v>4266</v>
      </c>
      <c r="E26" s="51">
        <f>SUM(F26:H26)</f>
        <v>3608</v>
      </c>
      <c r="F26" s="51">
        <v>2403</v>
      </c>
      <c r="G26" s="51">
        <v>76</v>
      </c>
      <c r="H26" s="51">
        <v>1129</v>
      </c>
      <c r="I26" s="51">
        <v>149</v>
      </c>
      <c r="J26" s="51">
        <v>52</v>
      </c>
      <c r="K26" s="51">
        <v>268</v>
      </c>
      <c r="L26" s="51">
        <v>117</v>
      </c>
      <c r="M26" s="52">
        <v>23</v>
      </c>
      <c r="N26" s="44"/>
    </row>
    <row r="27" spans="1:14" ht="15" customHeight="1">
      <c r="A27" s="199"/>
      <c r="B27" s="175" t="s">
        <v>45</v>
      </c>
      <c r="C27" s="176"/>
      <c r="D27" s="51">
        <v>8775</v>
      </c>
      <c r="E27" s="51">
        <f>SUM(F27:H27)</f>
        <v>6525</v>
      </c>
      <c r="F27" s="51">
        <v>4342</v>
      </c>
      <c r="G27" s="51">
        <v>112</v>
      </c>
      <c r="H27" s="51">
        <v>2071</v>
      </c>
      <c r="I27" s="51">
        <v>344</v>
      </c>
      <c r="J27" s="51">
        <v>193</v>
      </c>
      <c r="K27" s="51">
        <v>794</v>
      </c>
      <c r="L27" s="51">
        <v>706</v>
      </c>
      <c r="M27" s="52">
        <v>59</v>
      </c>
      <c r="N27" s="44"/>
    </row>
    <row r="28" spans="1:14" ht="15" customHeight="1">
      <c r="A28" s="199"/>
      <c r="B28" s="177" t="s">
        <v>46</v>
      </c>
      <c r="C28" s="178"/>
      <c r="D28" s="51">
        <v>7173</v>
      </c>
      <c r="E28" s="51">
        <f>SUM(F28:H28)</f>
        <v>5179</v>
      </c>
      <c r="F28" s="51">
        <v>3410</v>
      </c>
      <c r="G28" s="51">
        <v>117</v>
      </c>
      <c r="H28" s="51">
        <v>1652</v>
      </c>
      <c r="I28" s="51">
        <v>392</v>
      </c>
      <c r="J28" s="51">
        <v>184</v>
      </c>
      <c r="K28" s="51">
        <v>625</v>
      </c>
      <c r="L28" s="51">
        <v>602</v>
      </c>
      <c r="M28" s="52">
        <v>63</v>
      </c>
      <c r="N28" s="44"/>
    </row>
    <row r="29" spans="1:14" ht="15" customHeight="1" thickBot="1">
      <c r="A29" s="200"/>
      <c r="B29" s="179" t="s">
        <v>47</v>
      </c>
      <c r="C29" s="180"/>
      <c r="D29" s="105">
        <v>11051</v>
      </c>
      <c r="E29" s="105">
        <f>SUM(F29:H29)</f>
        <v>8791</v>
      </c>
      <c r="F29" s="105">
        <v>5700</v>
      </c>
      <c r="G29" s="105">
        <v>287</v>
      </c>
      <c r="H29" s="105">
        <v>2804</v>
      </c>
      <c r="I29" s="105">
        <v>512</v>
      </c>
      <c r="J29" s="105">
        <v>207</v>
      </c>
      <c r="K29" s="105">
        <v>750</v>
      </c>
      <c r="L29" s="105">
        <v>509</v>
      </c>
      <c r="M29" s="106">
        <v>73</v>
      </c>
      <c r="N29" s="44"/>
    </row>
    <row r="30" spans="1:14" ht="15" customHeight="1">
      <c r="A30" s="107"/>
      <c r="B30" s="193" t="s">
        <v>134</v>
      </c>
      <c r="C30" s="194"/>
      <c r="D30" s="191" t="s">
        <v>29</v>
      </c>
      <c r="E30" s="197" t="s">
        <v>68</v>
      </c>
      <c r="F30" s="191"/>
      <c r="G30" s="191"/>
      <c r="H30" s="191"/>
      <c r="I30" s="191" t="s">
        <v>69</v>
      </c>
      <c r="J30" s="185" t="s">
        <v>70</v>
      </c>
      <c r="K30" s="185" t="s">
        <v>135</v>
      </c>
      <c r="L30" s="187" t="s">
        <v>72</v>
      </c>
      <c r="M30" s="189" t="s">
        <v>73</v>
      </c>
      <c r="N30" s="44"/>
    </row>
    <row r="31" spans="1:14" ht="15" customHeight="1">
      <c r="A31" s="107"/>
      <c r="B31" s="195"/>
      <c r="C31" s="196"/>
      <c r="D31" s="192"/>
      <c r="E31" s="108" t="s">
        <v>29</v>
      </c>
      <c r="F31" s="109" t="s">
        <v>74</v>
      </c>
      <c r="G31" s="109" t="s">
        <v>75</v>
      </c>
      <c r="H31" s="109" t="s">
        <v>76</v>
      </c>
      <c r="I31" s="192"/>
      <c r="J31" s="186"/>
      <c r="K31" s="186"/>
      <c r="L31" s="188"/>
      <c r="M31" s="190"/>
      <c r="N31" s="44"/>
    </row>
    <row r="32" spans="1:14" ht="15" customHeight="1">
      <c r="A32" s="107"/>
      <c r="B32" s="183" t="s">
        <v>136</v>
      </c>
      <c r="C32" s="184"/>
      <c r="D32" s="48">
        <f>SUM(D33:D37)</f>
        <v>5531</v>
      </c>
      <c r="E32" s="48">
        <f>SUM(E33:E37)</f>
        <v>988</v>
      </c>
      <c r="F32" s="48">
        <f>SUM(F33:F37)</f>
        <v>206</v>
      </c>
      <c r="G32" s="48">
        <f>SUM(G33:G37)</f>
        <v>5</v>
      </c>
      <c r="H32" s="48">
        <f t="shared" ref="H32:M32" si="4">SUM(H33:H37)</f>
        <v>777</v>
      </c>
      <c r="I32" s="48">
        <f>SUM(I33:I37)</f>
        <v>57</v>
      </c>
      <c r="J32" s="48">
        <f t="shared" si="4"/>
        <v>363</v>
      </c>
      <c r="K32" s="48">
        <f t="shared" si="4"/>
        <v>1904</v>
      </c>
      <c r="L32" s="48">
        <f t="shared" si="4"/>
        <v>2216</v>
      </c>
      <c r="M32" s="49">
        <f t="shared" si="4"/>
        <v>0</v>
      </c>
      <c r="N32" s="44"/>
    </row>
    <row r="33" spans="1:14" ht="15" customHeight="1">
      <c r="A33" s="107"/>
      <c r="B33" s="175" t="s">
        <v>43</v>
      </c>
      <c r="C33" s="176"/>
      <c r="D33" s="51">
        <v>2829</v>
      </c>
      <c r="E33" s="51">
        <f>SUM(F33:H33)</f>
        <v>615</v>
      </c>
      <c r="F33" s="51">
        <v>117</v>
      </c>
      <c r="G33" s="51">
        <v>5</v>
      </c>
      <c r="H33" s="51">
        <v>493</v>
      </c>
      <c r="I33" s="51">
        <v>35</v>
      </c>
      <c r="J33" s="51">
        <v>204</v>
      </c>
      <c r="K33" s="51">
        <v>927</v>
      </c>
      <c r="L33" s="51">
        <v>1046</v>
      </c>
      <c r="M33" s="52" t="s">
        <v>137</v>
      </c>
      <c r="N33" s="44"/>
    </row>
    <row r="34" spans="1:14" ht="15" customHeight="1">
      <c r="A34" s="107"/>
      <c r="B34" s="175" t="s">
        <v>44</v>
      </c>
      <c r="C34" s="176"/>
      <c r="D34" s="51">
        <v>215</v>
      </c>
      <c r="E34" s="51">
        <f>SUM(F34:H34)</f>
        <v>28</v>
      </c>
      <c r="F34" s="51">
        <v>11</v>
      </c>
      <c r="G34" s="51" t="s">
        <v>137</v>
      </c>
      <c r="H34" s="51">
        <v>17</v>
      </c>
      <c r="I34" s="51">
        <v>1</v>
      </c>
      <c r="J34" s="51">
        <v>3</v>
      </c>
      <c r="K34" s="51">
        <v>115</v>
      </c>
      <c r="L34" s="51">
        <v>68</v>
      </c>
      <c r="M34" s="52" t="s">
        <v>137</v>
      </c>
      <c r="N34" s="44"/>
    </row>
    <row r="35" spans="1:14" ht="15" customHeight="1">
      <c r="A35" s="107"/>
      <c r="B35" s="175" t="s">
        <v>45</v>
      </c>
      <c r="C35" s="176"/>
      <c r="D35" s="51">
        <v>1107</v>
      </c>
      <c r="E35" s="51">
        <f>SUM(F35:H35)</f>
        <v>158</v>
      </c>
      <c r="F35" s="51">
        <v>39</v>
      </c>
      <c r="G35" s="51" t="s">
        <v>137</v>
      </c>
      <c r="H35" s="51">
        <v>119</v>
      </c>
      <c r="I35" s="51">
        <v>6</v>
      </c>
      <c r="J35" s="51">
        <v>77</v>
      </c>
      <c r="K35" s="51">
        <v>365</v>
      </c>
      <c r="L35" s="51">
        <v>501</v>
      </c>
      <c r="M35" s="52" t="s">
        <v>137</v>
      </c>
      <c r="N35" s="44"/>
    </row>
    <row r="36" spans="1:14" ht="15" customHeight="1">
      <c r="A36" s="107"/>
      <c r="B36" s="177" t="s">
        <v>46</v>
      </c>
      <c r="C36" s="178"/>
      <c r="D36" s="51">
        <v>831</v>
      </c>
      <c r="E36" s="51">
        <f>SUM(F36:H36)</f>
        <v>92</v>
      </c>
      <c r="F36" s="51">
        <v>22</v>
      </c>
      <c r="G36" s="51" t="s">
        <v>137</v>
      </c>
      <c r="H36" s="51">
        <v>70</v>
      </c>
      <c r="I36" s="51">
        <v>12</v>
      </c>
      <c r="J36" s="51">
        <v>56</v>
      </c>
      <c r="K36" s="51">
        <v>280</v>
      </c>
      <c r="L36" s="51">
        <v>391</v>
      </c>
      <c r="M36" s="52" t="s">
        <v>137</v>
      </c>
      <c r="N36" s="44"/>
    </row>
    <row r="37" spans="1:14" ht="15" customHeight="1">
      <c r="A37" s="107"/>
      <c r="B37" s="181" t="s">
        <v>47</v>
      </c>
      <c r="C37" s="182"/>
      <c r="D37" s="54">
        <v>549</v>
      </c>
      <c r="E37" s="54">
        <f>SUM(F37:H37)</f>
        <v>95</v>
      </c>
      <c r="F37" s="54">
        <v>17</v>
      </c>
      <c r="G37" s="54" t="s">
        <v>137</v>
      </c>
      <c r="H37" s="54">
        <v>78</v>
      </c>
      <c r="I37" s="54">
        <v>3</v>
      </c>
      <c r="J37" s="54">
        <v>23</v>
      </c>
      <c r="K37" s="54">
        <v>217</v>
      </c>
      <c r="L37" s="54">
        <v>210</v>
      </c>
      <c r="M37" s="55" t="s">
        <v>137</v>
      </c>
      <c r="N37" s="44"/>
    </row>
    <row r="38" spans="1:14" ht="15" customHeight="1">
      <c r="A38" s="107"/>
      <c r="B38" s="183" t="s">
        <v>138</v>
      </c>
      <c r="C38" s="184"/>
      <c r="D38" s="48">
        <f>SUM(D39:D43)</f>
        <v>34593</v>
      </c>
      <c r="E38" s="48">
        <f t="shared" ref="E38:M38" si="5">SUM(E39:E43)</f>
        <v>29627</v>
      </c>
      <c r="F38" s="48">
        <f t="shared" si="5"/>
        <v>22778</v>
      </c>
      <c r="G38" s="48">
        <f>SUM(G39:G43)</f>
        <v>1435</v>
      </c>
      <c r="H38" s="48">
        <f>SUM(H39:H43)</f>
        <v>5414</v>
      </c>
      <c r="I38" s="48">
        <f t="shared" si="5"/>
        <v>2160</v>
      </c>
      <c r="J38" s="48">
        <f t="shared" si="5"/>
        <v>472</v>
      </c>
      <c r="K38" s="48">
        <f t="shared" si="5"/>
        <v>1243</v>
      </c>
      <c r="L38" s="48">
        <f t="shared" si="5"/>
        <v>625</v>
      </c>
      <c r="M38" s="49">
        <f t="shared" si="5"/>
        <v>447</v>
      </c>
      <c r="N38" s="44"/>
    </row>
    <row r="39" spans="1:14" ht="15" customHeight="1">
      <c r="A39" s="107"/>
      <c r="B39" s="175" t="s">
        <v>43</v>
      </c>
      <c r="C39" s="176"/>
      <c r="D39" s="51">
        <v>22767</v>
      </c>
      <c r="E39" s="51">
        <f>SUM(F39:H39)</f>
        <v>19562</v>
      </c>
      <c r="F39" s="51">
        <v>14991</v>
      </c>
      <c r="G39" s="51">
        <v>1089</v>
      </c>
      <c r="H39" s="51">
        <v>3482</v>
      </c>
      <c r="I39" s="51">
        <v>1431</v>
      </c>
      <c r="J39" s="51">
        <v>324</v>
      </c>
      <c r="K39" s="51">
        <v>767</v>
      </c>
      <c r="L39" s="51">
        <v>386</v>
      </c>
      <c r="M39" s="52">
        <v>283</v>
      </c>
      <c r="N39" s="44"/>
    </row>
    <row r="40" spans="1:14" ht="15" customHeight="1">
      <c r="A40" s="107"/>
      <c r="B40" s="175" t="s">
        <v>44</v>
      </c>
      <c r="C40" s="176"/>
      <c r="D40" s="51">
        <v>1666</v>
      </c>
      <c r="E40" s="51">
        <f>SUM(F40:H40)</f>
        <v>1521</v>
      </c>
      <c r="F40" s="51">
        <v>1203</v>
      </c>
      <c r="G40" s="51">
        <v>33</v>
      </c>
      <c r="H40" s="51">
        <v>285</v>
      </c>
      <c r="I40" s="51">
        <v>69</v>
      </c>
      <c r="J40" s="51">
        <v>13</v>
      </c>
      <c r="K40" s="51">
        <v>33</v>
      </c>
      <c r="L40" s="51">
        <v>11</v>
      </c>
      <c r="M40" s="52">
        <v>19</v>
      </c>
      <c r="N40" s="44"/>
    </row>
    <row r="41" spans="1:14" ht="15" customHeight="1">
      <c r="A41" s="107"/>
      <c r="B41" s="175" t="s">
        <v>45</v>
      </c>
      <c r="C41" s="176"/>
      <c r="D41" s="51">
        <v>3256</v>
      </c>
      <c r="E41" s="51">
        <f>SUM(F41:H41)</f>
        <v>2778</v>
      </c>
      <c r="F41" s="51">
        <v>2221</v>
      </c>
      <c r="G41" s="51">
        <v>68</v>
      </c>
      <c r="H41" s="51">
        <v>489</v>
      </c>
      <c r="I41" s="51">
        <v>180</v>
      </c>
      <c r="J41" s="51">
        <v>31</v>
      </c>
      <c r="K41" s="51">
        <v>165</v>
      </c>
      <c r="L41" s="51">
        <v>58</v>
      </c>
      <c r="M41" s="57">
        <v>43</v>
      </c>
      <c r="N41" s="44"/>
    </row>
    <row r="42" spans="1:14" ht="15" customHeight="1">
      <c r="A42" s="107"/>
      <c r="B42" s="177" t="s">
        <v>46</v>
      </c>
      <c r="C42" s="178"/>
      <c r="D42" s="51">
        <v>2650</v>
      </c>
      <c r="E42" s="51">
        <f>SUM(F42:H42)</f>
        <v>2174</v>
      </c>
      <c r="F42" s="51">
        <v>1646</v>
      </c>
      <c r="G42" s="51">
        <v>66</v>
      </c>
      <c r="H42" s="51">
        <v>462</v>
      </c>
      <c r="I42" s="51">
        <v>213</v>
      </c>
      <c r="J42" s="51">
        <v>43</v>
      </c>
      <c r="K42" s="51">
        <v>96</v>
      </c>
      <c r="L42" s="51">
        <v>76</v>
      </c>
      <c r="M42" s="52">
        <v>46</v>
      </c>
      <c r="N42" s="44"/>
    </row>
    <row r="43" spans="1:14" ht="15" customHeight="1">
      <c r="A43" s="107"/>
      <c r="B43" s="181" t="s">
        <v>47</v>
      </c>
      <c r="C43" s="182"/>
      <c r="D43" s="54">
        <v>4254</v>
      </c>
      <c r="E43" s="54">
        <f>SUM(F43:H43)</f>
        <v>3592</v>
      </c>
      <c r="F43" s="54">
        <v>2717</v>
      </c>
      <c r="G43" s="54">
        <v>179</v>
      </c>
      <c r="H43" s="54">
        <v>696</v>
      </c>
      <c r="I43" s="54">
        <v>267</v>
      </c>
      <c r="J43" s="54">
        <v>61</v>
      </c>
      <c r="K43" s="54">
        <v>182</v>
      </c>
      <c r="L43" s="54">
        <v>94</v>
      </c>
      <c r="M43" s="55">
        <v>56</v>
      </c>
      <c r="N43" s="44"/>
    </row>
    <row r="44" spans="1:14" ht="15" customHeight="1">
      <c r="A44" s="107"/>
      <c r="B44" s="183" t="s">
        <v>139</v>
      </c>
      <c r="C44" s="184"/>
      <c r="D44" s="48">
        <f>SUM(D45:D49)</f>
        <v>50262</v>
      </c>
      <c r="E44" s="48">
        <f t="shared" ref="E44:M44" si="6">SUM(E45:E49)</f>
        <v>42308</v>
      </c>
      <c r="F44" s="48">
        <f>SUM(F45:F49)</f>
        <v>25618</v>
      </c>
      <c r="G44" s="48">
        <f>SUM(G45:G49)</f>
        <v>704</v>
      </c>
      <c r="H44" s="48">
        <f t="shared" si="6"/>
        <v>15986</v>
      </c>
      <c r="I44" s="48">
        <f>SUM(I45:I49)</f>
        <v>2195</v>
      </c>
      <c r="J44" s="48">
        <f t="shared" si="6"/>
        <v>1180</v>
      </c>
      <c r="K44" s="48">
        <f t="shared" si="6"/>
        <v>2787</v>
      </c>
      <c r="L44" s="48">
        <f t="shared" si="6"/>
        <v>1673</v>
      </c>
      <c r="M44" s="49">
        <f t="shared" si="6"/>
        <v>111</v>
      </c>
      <c r="N44" s="44"/>
    </row>
    <row r="45" spans="1:14" ht="15" customHeight="1">
      <c r="A45" s="107"/>
      <c r="B45" s="175" t="s">
        <v>43</v>
      </c>
      <c r="C45" s="176"/>
      <c r="D45" s="51">
        <v>34441</v>
      </c>
      <c r="E45" s="51">
        <f>SUM(F45:H45)</f>
        <v>28906</v>
      </c>
      <c r="F45" s="51">
        <v>17744</v>
      </c>
      <c r="G45" s="51">
        <v>494</v>
      </c>
      <c r="H45" s="51">
        <v>10668</v>
      </c>
      <c r="I45" s="51">
        <v>1555</v>
      </c>
      <c r="J45" s="51">
        <v>863</v>
      </c>
      <c r="K45" s="51">
        <v>1876</v>
      </c>
      <c r="L45" s="51">
        <v>1178</v>
      </c>
      <c r="M45" s="52">
        <v>57</v>
      </c>
      <c r="N45" s="44"/>
    </row>
    <row r="46" spans="1:14" ht="15" customHeight="1">
      <c r="A46" s="107"/>
      <c r="B46" s="175" t="s">
        <v>44</v>
      </c>
      <c r="C46" s="176"/>
      <c r="D46" s="51">
        <v>2303</v>
      </c>
      <c r="E46" s="51">
        <f>SUM(F46:H46)</f>
        <v>2033</v>
      </c>
      <c r="F46" s="51">
        <v>1182</v>
      </c>
      <c r="G46" s="51">
        <v>42</v>
      </c>
      <c r="H46" s="51">
        <v>809</v>
      </c>
      <c r="I46" s="51">
        <v>79</v>
      </c>
      <c r="J46" s="51">
        <v>36</v>
      </c>
      <c r="K46" s="51">
        <v>116</v>
      </c>
      <c r="L46" s="51">
        <v>35</v>
      </c>
      <c r="M46" s="52">
        <v>4</v>
      </c>
      <c r="N46" s="44"/>
    </row>
    <row r="47" spans="1:14" ht="15" customHeight="1">
      <c r="A47" s="107"/>
      <c r="B47" s="175" t="s">
        <v>45</v>
      </c>
      <c r="C47" s="176"/>
      <c r="D47" s="51">
        <v>4167</v>
      </c>
      <c r="E47" s="51">
        <f>SUM(F47:H47)</f>
        <v>3533</v>
      </c>
      <c r="F47" s="51">
        <v>2059</v>
      </c>
      <c r="G47" s="51">
        <v>38</v>
      </c>
      <c r="H47" s="51">
        <v>1436</v>
      </c>
      <c r="I47" s="51">
        <v>157</v>
      </c>
      <c r="J47" s="51">
        <v>83</v>
      </c>
      <c r="K47" s="51">
        <v>241</v>
      </c>
      <c r="L47" s="51">
        <v>137</v>
      </c>
      <c r="M47" s="57">
        <v>16</v>
      </c>
      <c r="N47" s="44"/>
    </row>
    <row r="48" spans="1:14" ht="15" customHeight="1">
      <c r="A48" s="107"/>
      <c r="B48" s="177" t="s">
        <v>46</v>
      </c>
      <c r="C48" s="178"/>
      <c r="D48" s="51">
        <v>3470</v>
      </c>
      <c r="E48" s="51">
        <f>SUM(F48:H48)</f>
        <v>2849</v>
      </c>
      <c r="F48" s="51">
        <v>1712</v>
      </c>
      <c r="G48" s="51">
        <v>45</v>
      </c>
      <c r="H48" s="51">
        <v>1092</v>
      </c>
      <c r="I48" s="51">
        <v>163</v>
      </c>
      <c r="J48" s="51">
        <v>82</v>
      </c>
      <c r="K48" s="51">
        <v>231</v>
      </c>
      <c r="L48" s="51">
        <v>127</v>
      </c>
      <c r="M48" s="52">
        <v>17</v>
      </c>
      <c r="N48" s="44"/>
    </row>
    <row r="49" spans="1:14" ht="15" customHeight="1" thickBot="1">
      <c r="A49" s="110"/>
      <c r="B49" s="179" t="s">
        <v>47</v>
      </c>
      <c r="C49" s="180"/>
      <c r="D49" s="105">
        <v>5881</v>
      </c>
      <c r="E49" s="105">
        <f>SUM(F49:H49)</f>
        <v>4987</v>
      </c>
      <c r="F49" s="105">
        <v>2921</v>
      </c>
      <c r="G49" s="105">
        <v>85</v>
      </c>
      <c r="H49" s="105">
        <v>1981</v>
      </c>
      <c r="I49" s="105">
        <v>241</v>
      </c>
      <c r="J49" s="105">
        <v>116</v>
      </c>
      <c r="K49" s="105">
        <v>323</v>
      </c>
      <c r="L49" s="105">
        <v>196</v>
      </c>
      <c r="M49" s="106">
        <v>17</v>
      </c>
      <c r="N49" s="44"/>
    </row>
    <row r="50" spans="1:14" ht="15" customHeight="1">
      <c r="B50" s="111"/>
      <c r="C50" s="112"/>
      <c r="D50" s="102" t="s">
        <v>98</v>
      </c>
      <c r="E50" s="103"/>
      <c r="F50" s="103"/>
      <c r="G50" s="103"/>
      <c r="H50" s="103"/>
      <c r="I50" s="103"/>
      <c r="J50" s="103"/>
      <c r="K50" s="103"/>
      <c r="L50" s="103"/>
      <c r="M50" s="104" t="s">
        <v>128</v>
      </c>
      <c r="N50" s="44"/>
    </row>
    <row r="51" spans="1:14" ht="15" customHeight="1">
      <c r="B51" s="44"/>
      <c r="C51" s="8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 ht="15" customHeight="1">
      <c r="B52" s="44"/>
      <c r="C52" s="84"/>
      <c r="D52" s="44"/>
      <c r="E52" s="84"/>
      <c r="F52" s="44"/>
      <c r="G52" s="44"/>
      <c r="H52" s="44"/>
      <c r="I52" s="44"/>
      <c r="J52" s="44"/>
      <c r="K52" s="44"/>
      <c r="L52" s="44"/>
      <c r="M52" s="44"/>
      <c r="N52" s="44"/>
    </row>
    <row r="53" spans="1:14" ht="15" customHeight="1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ht="15" customHeight="1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ht="15" customHeight="1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 ht="15" customHeight="1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 ht="15" customHeight="1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 ht="15" customHeight="1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4" ht="15" customHeight="1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</sheetData>
  <mergeCells count="60">
    <mergeCell ref="K4:K5"/>
    <mergeCell ref="B18:C18"/>
    <mergeCell ref="L4:L5"/>
    <mergeCell ref="M4:M5"/>
    <mergeCell ref="A6:A23"/>
    <mergeCell ref="B6:C6"/>
    <mergeCell ref="B7:C7"/>
    <mergeCell ref="B8:C8"/>
    <mergeCell ref="B9:C9"/>
    <mergeCell ref="B10:C10"/>
    <mergeCell ref="B11:C11"/>
    <mergeCell ref="B12:C12"/>
    <mergeCell ref="A4:C5"/>
    <mergeCell ref="D4:D5"/>
    <mergeCell ref="E4:H4"/>
    <mergeCell ref="I4:I5"/>
    <mergeCell ref="J4:J5"/>
    <mergeCell ref="B13:C13"/>
    <mergeCell ref="B14:C14"/>
    <mergeCell ref="B15:C15"/>
    <mergeCell ref="B16:C16"/>
    <mergeCell ref="B17:C17"/>
    <mergeCell ref="A24:A29"/>
    <mergeCell ref="B24:C24"/>
    <mergeCell ref="B25:C25"/>
    <mergeCell ref="B26:C26"/>
    <mergeCell ref="B27:C27"/>
    <mergeCell ref="B19:C19"/>
    <mergeCell ref="B20:C20"/>
    <mergeCell ref="B21:C21"/>
    <mergeCell ref="B22:C22"/>
    <mergeCell ref="B23:C23"/>
    <mergeCell ref="B28:C28"/>
    <mergeCell ref="B29:C29"/>
    <mergeCell ref="B39:C39"/>
    <mergeCell ref="J30:J31"/>
    <mergeCell ref="B34:C34"/>
    <mergeCell ref="B35:C35"/>
    <mergeCell ref="B36:C36"/>
    <mergeCell ref="B37:C37"/>
    <mergeCell ref="B38:C38"/>
    <mergeCell ref="K30:K31"/>
    <mergeCell ref="L30:L31"/>
    <mergeCell ref="M30:M31"/>
    <mergeCell ref="B32:C32"/>
    <mergeCell ref="B33:C33"/>
    <mergeCell ref="I30:I31"/>
    <mergeCell ref="B30:C31"/>
    <mergeCell ref="D30:D31"/>
    <mergeCell ref="E30:H30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45:C4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portrait" verticalDpi="0" r:id="rId1"/>
  <headerFooter>
    <oddFooter>&amp;C‐26‐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6"/>
  <sheetViews>
    <sheetView tabSelected="1" topLeftCell="A7" zoomScaleNormal="100" workbookViewId="0">
      <selection activeCell="A17" sqref="A17"/>
    </sheetView>
  </sheetViews>
  <sheetFormatPr defaultRowHeight="13.5"/>
  <cols>
    <col min="1" max="1" width="4.375" style="6" customWidth="1"/>
    <col min="2" max="2" width="9.875" style="6" customWidth="1"/>
    <col min="3" max="3" width="7.25" style="6" customWidth="1"/>
    <col min="4" max="8" width="6.375" style="6" customWidth="1"/>
    <col min="9" max="9" width="7.5" style="6" customWidth="1"/>
    <col min="10" max="12" width="6.375" style="6" customWidth="1"/>
    <col min="13" max="13" width="7.625" style="6" customWidth="1"/>
    <col min="14" max="24" width="6.375" style="6" customWidth="1"/>
    <col min="25" max="256" width="9" style="6"/>
    <col min="257" max="257" width="4.375" style="6" customWidth="1"/>
    <col min="258" max="258" width="9.875" style="6" customWidth="1"/>
    <col min="259" max="280" width="6.375" style="6" customWidth="1"/>
    <col min="281" max="512" width="9" style="6"/>
    <col min="513" max="513" width="4.375" style="6" customWidth="1"/>
    <col min="514" max="514" width="9.875" style="6" customWidth="1"/>
    <col min="515" max="536" width="6.375" style="6" customWidth="1"/>
    <col min="537" max="768" width="9" style="6"/>
    <col min="769" max="769" width="4.375" style="6" customWidth="1"/>
    <col min="770" max="770" width="9.875" style="6" customWidth="1"/>
    <col min="771" max="792" width="6.375" style="6" customWidth="1"/>
    <col min="793" max="1024" width="9" style="6"/>
    <col min="1025" max="1025" width="4.375" style="6" customWidth="1"/>
    <col min="1026" max="1026" width="9.875" style="6" customWidth="1"/>
    <col min="1027" max="1048" width="6.375" style="6" customWidth="1"/>
    <col min="1049" max="1280" width="9" style="6"/>
    <col min="1281" max="1281" width="4.375" style="6" customWidth="1"/>
    <col min="1282" max="1282" width="9.875" style="6" customWidth="1"/>
    <col min="1283" max="1304" width="6.375" style="6" customWidth="1"/>
    <col min="1305" max="1536" width="9" style="6"/>
    <col min="1537" max="1537" width="4.375" style="6" customWidth="1"/>
    <col min="1538" max="1538" width="9.875" style="6" customWidth="1"/>
    <col min="1539" max="1560" width="6.375" style="6" customWidth="1"/>
    <col min="1561" max="1792" width="9" style="6"/>
    <col min="1793" max="1793" width="4.375" style="6" customWidth="1"/>
    <col min="1794" max="1794" width="9.875" style="6" customWidth="1"/>
    <col min="1795" max="1816" width="6.375" style="6" customWidth="1"/>
    <col min="1817" max="2048" width="9" style="6"/>
    <col min="2049" max="2049" width="4.375" style="6" customWidth="1"/>
    <col min="2050" max="2050" width="9.875" style="6" customWidth="1"/>
    <col min="2051" max="2072" width="6.375" style="6" customWidth="1"/>
    <col min="2073" max="2304" width="9" style="6"/>
    <col min="2305" max="2305" width="4.375" style="6" customWidth="1"/>
    <col min="2306" max="2306" width="9.875" style="6" customWidth="1"/>
    <col min="2307" max="2328" width="6.375" style="6" customWidth="1"/>
    <col min="2329" max="2560" width="9" style="6"/>
    <col min="2561" max="2561" width="4.375" style="6" customWidth="1"/>
    <col min="2562" max="2562" width="9.875" style="6" customWidth="1"/>
    <col min="2563" max="2584" width="6.375" style="6" customWidth="1"/>
    <col min="2585" max="2816" width="9" style="6"/>
    <col min="2817" max="2817" width="4.375" style="6" customWidth="1"/>
    <col min="2818" max="2818" width="9.875" style="6" customWidth="1"/>
    <col min="2819" max="2840" width="6.375" style="6" customWidth="1"/>
    <col min="2841" max="3072" width="9" style="6"/>
    <col min="3073" max="3073" width="4.375" style="6" customWidth="1"/>
    <col min="3074" max="3074" width="9.875" style="6" customWidth="1"/>
    <col min="3075" max="3096" width="6.375" style="6" customWidth="1"/>
    <col min="3097" max="3328" width="9" style="6"/>
    <col min="3329" max="3329" width="4.375" style="6" customWidth="1"/>
    <col min="3330" max="3330" width="9.875" style="6" customWidth="1"/>
    <col min="3331" max="3352" width="6.375" style="6" customWidth="1"/>
    <col min="3353" max="3584" width="9" style="6"/>
    <col min="3585" max="3585" width="4.375" style="6" customWidth="1"/>
    <col min="3586" max="3586" width="9.875" style="6" customWidth="1"/>
    <col min="3587" max="3608" width="6.375" style="6" customWidth="1"/>
    <col min="3609" max="3840" width="9" style="6"/>
    <col min="3841" max="3841" width="4.375" style="6" customWidth="1"/>
    <col min="3842" max="3842" width="9.875" style="6" customWidth="1"/>
    <col min="3843" max="3864" width="6.375" style="6" customWidth="1"/>
    <col min="3865" max="4096" width="9" style="6"/>
    <col min="4097" max="4097" width="4.375" style="6" customWidth="1"/>
    <col min="4098" max="4098" width="9.875" style="6" customWidth="1"/>
    <col min="4099" max="4120" width="6.375" style="6" customWidth="1"/>
    <col min="4121" max="4352" width="9" style="6"/>
    <col min="4353" max="4353" width="4.375" style="6" customWidth="1"/>
    <col min="4354" max="4354" width="9.875" style="6" customWidth="1"/>
    <col min="4355" max="4376" width="6.375" style="6" customWidth="1"/>
    <col min="4377" max="4608" width="9" style="6"/>
    <col min="4609" max="4609" width="4.375" style="6" customWidth="1"/>
    <col min="4610" max="4610" width="9.875" style="6" customWidth="1"/>
    <col min="4611" max="4632" width="6.375" style="6" customWidth="1"/>
    <col min="4633" max="4864" width="9" style="6"/>
    <col min="4865" max="4865" width="4.375" style="6" customWidth="1"/>
    <col min="4866" max="4866" width="9.875" style="6" customWidth="1"/>
    <col min="4867" max="4888" width="6.375" style="6" customWidth="1"/>
    <col min="4889" max="5120" width="9" style="6"/>
    <col min="5121" max="5121" width="4.375" style="6" customWidth="1"/>
    <col min="5122" max="5122" width="9.875" style="6" customWidth="1"/>
    <col min="5123" max="5144" width="6.375" style="6" customWidth="1"/>
    <col min="5145" max="5376" width="9" style="6"/>
    <col min="5377" max="5377" width="4.375" style="6" customWidth="1"/>
    <col min="5378" max="5378" width="9.875" style="6" customWidth="1"/>
    <col min="5379" max="5400" width="6.375" style="6" customWidth="1"/>
    <col min="5401" max="5632" width="9" style="6"/>
    <col min="5633" max="5633" width="4.375" style="6" customWidth="1"/>
    <col min="5634" max="5634" width="9.875" style="6" customWidth="1"/>
    <col min="5635" max="5656" width="6.375" style="6" customWidth="1"/>
    <col min="5657" max="5888" width="9" style="6"/>
    <col min="5889" max="5889" width="4.375" style="6" customWidth="1"/>
    <col min="5890" max="5890" width="9.875" style="6" customWidth="1"/>
    <col min="5891" max="5912" width="6.375" style="6" customWidth="1"/>
    <col min="5913" max="6144" width="9" style="6"/>
    <col min="6145" max="6145" width="4.375" style="6" customWidth="1"/>
    <col min="6146" max="6146" width="9.875" style="6" customWidth="1"/>
    <col min="6147" max="6168" width="6.375" style="6" customWidth="1"/>
    <col min="6169" max="6400" width="9" style="6"/>
    <col min="6401" max="6401" width="4.375" style="6" customWidth="1"/>
    <col min="6402" max="6402" width="9.875" style="6" customWidth="1"/>
    <col min="6403" max="6424" width="6.375" style="6" customWidth="1"/>
    <col min="6425" max="6656" width="9" style="6"/>
    <col min="6657" max="6657" width="4.375" style="6" customWidth="1"/>
    <col min="6658" max="6658" width="9.875" style="6" customWidth="1"/>
    <col min="6659" max="6680" width="6.375" style="6" customWidth="1"/>
    <col min="6681" max="6912" width="9" style="6"/>
    <col min="6913" max="6913" width="4.375" style="6" customWidth="1"/>
    <col min="6914" max="6914" width="9.875" style="6" customWidth="1"/>
    <col min="6915" max="6936" width="6.375" style="6" customWidth="1"/>
    <col min="6937" max="7168" width="9" style="6"/>
    <col min="7169" max="7169" width="4.375" style="6" customWidth="1"/>
    <col min="7170" max="7170" width="9.875" style="6" customWidth="1"/>
    <col min="7171" max="7192" width="6.375" style="6" customWidth="1"/>
    <col min="7193" max="7424" width="9" style="6"/>
    <col min="7425" max="7425" width="4.375" style="6" customWidth="1"/>
    <col min="7426" max="7426" width="9.875" style="6" customWidth="1"/>
    <col min="7427" max="7448" width="6.375" style="6" customWidth="1"/>
    <col min="7449" max="7680" width="9" style="6"/>
    <col min="7681" max="7681" width="4.375" style="6" customWidth="1"/>
    <col min="7682" max="7682" width="9.875" style="6" customWidth="1"/>
    <col min="7683" max="7704" width="6.375" style="6" customWidth="1"/>
    <col min="7705" max="7936" width="9" style="6"/>
    <col min="7937" max="7937" width="4.375" style="6" customWidth="1"/>
    <col min="7938" max="7938" width="9.875" style="6" customWidth="1"/>
    <col min="7939" max="7960" width="6.375" style="6" customWidth="1"/>
    <col min="7961" max="8192" width="9" style="6"/>
    <col min="8193" max="8193" width="4.375" style="6" customWidth="1"/>
    <col min="8194" max="8194" width="9.875" style="6" customWidth="1"/>
    <col min="8195" max="8216" width="6.375" style="6" customWidth="1"/>
    <col min="8217" max="8448" width="9" style="6"/>
    <col min="8449" max="8449" width="4.375" style="6" customWidth="1"/>
    <col min="8450" max="8450" width="9.875" style="6" customWidth="1"/>
    <col min="8451" max="8472" width="6.375" style="6" customWidth="1"/>
    <col min="8473" max="8704" width="9" style="6"/>
    <col min="8705" max="8705" width="4.375" style="6" customWidth="1"/>
    <col min="8706" max="8706" width="9.875" style="6" customWidth="1"/>
    <col min="8707" max="8728" width="6.375" style="6" customWidth="1"/>
    <col min="8729" max="8960" width="9" style="6"/>
    <col min="8961" max="8961" width="4.375" style="6" customWidth="1"/>
    <col min="8962" max="8962" width="9.875" style="6" customWidth="1"/>
    <col min="8963" max="8984" width="6.375" style="6" customWidth="1"/>
    <col min="8985" max="9216" width="9" style="6"/>
    <col min="9217" max="9217" width="4.375" style="6" customWidth="1"/>
    <col min="9218" max="9218" width="9.875" style="6" customWidth="1"/>
    <col min="9219" max="9240" width="6.375" style="6" customWidth="1"/>
    <col min="9241" max="9472" width="9" style="6"/>
    <col min="9473" max="9473" width="4.375" style="6" customWidth="1"/>
    <col min="9474" max="9474" width="9.875" style="6" customWidth="1"/>
    <col min="9475" max="9496" width="6.375" style="6" customWidth="1"/>
    <col min="9497" max="9728" width="9" style="6"/>
    <col min="9729" max="9729" width="4.375" style="6" customWidth="1"/>
    <col min="9730" max="9730" width="9.875" style="6" customWidth="1"/>
    <col min="9731" max="9752" width="6.375" style="6" customWidth="1"/>
    <col min="9753" max="9984" width="9" style="6"/>
    <col min="9985" max="9985" width="4.375" style="6" customWidth="1"/>
    <col min="9986" max="9986" width="9.875" style="6" customWidth="1"/>
    <col min="9987" max="10008" width="6.375" style="6" customWidth="1"/>
    <col min="10009" max="10240" width="9" style="6"/>
    <col min="10241" max="10241" width="4.375" style="6" customWidth="1"/>
    <col min="10242" max="10242" width="9.875" style="6" customWidth="1"/>
    <col min="10243" max="10264" width="6.375" style="6" customWidth="1"/>
    <col min="10265" max="10496" width="9" style="6"/>
    <col min="10497" max="10497" width="4.375" style="6" customWidth="1"/>
    <col min="10498" max="10498" width="9.875" style="6" customWidth="1"/>
    <col min="10499" max="10520" width="6.375" style="6" customWidth="1"/>
    <col min="10521" max="10752" width="9" style="6"/>
    <col min="10753" max="10753" width="4.375" style="6" customWidth="1"/>
    <col min="10754" max="10754" width="9.875" style="6" customWidth="1"/>
    <col min="10755" max="10776" width="6.375" style="6" customWidth="1"/>
    <col min="10777" max="11008" width="9" style="6"/>
    <col min="11009" max="11009" width="4.375" style="6" customWidth="1"/>
    <col min="11010" max="11010" width="9.875" style="6" customWidth="1"/>
    <col min="11011" max="11032" width="6.375" style="6" customWidth="1"/>
    <col min="11033" max="11264" width="9" style="6"/>
    <col min="11265" max="11265" width="4.375" style="6" customWidth="1"/>
    <col min="11266" max="11266" width="9.875" style="6" customWidth="1"/>
    <col min="11267" max="11288" width="6.375" style="6" customWidth="1"/>
    <col min="11289" max="11520" width="9" style="6"/>
    <col min="11521" max="11521" width="4.375" style="6" customWidth="1"/>
    <col min="11522" max="11522" width="9.875" style="6" customWidth="1"/>
    <col min="11523" max="11544" width="6.375" style="6" customWidth="1"/>
    <col min="11545" max="11776" width="9" style="6"/>
    <col min="11777" max="11777" width="4.375" style="6" customWidth="1"/>
    <col min="11778" max="11778" width="9.875" style="6" customWidth="1"/>
    <col min="11779" max="11800" width="6.375" style="6" customWidth="1"/>
    <col min="11801" max="12032" width="9" style="6"/>
    <col min="12033" max="12033" width="4.375" style="6" customWidth="1"/>
    <col min="12034" max="12034" width="9.875" style="6" customWidth="1"/>
    <col min="12035" max="12056" width="6.375" style="6" customWidth="1"/>
    <col min="12057" max="12288" width="9" style="6"/>
    <col min="12289" max="12289" width="4.375" style="6" customWidth="1"/>
    <col min="12290" max="12290" width="9.875" style="6" customWidth="1"/>
    <col min="12291" max="12312" width="6.375" style="6" customWidth="1"/>
    <col min="12313" max="12544" width="9" style="6"/>
    <col min="12545" max="12545" width="4.375" style="6" customWidth="1"/>
    <col min="12546" max="12546" width="9.875" style="6" customWidth="1"/>
    <col min="12547" max="12568" width="6.375" style="6" customWidth="1"/>
    <col min="12569" max="12800" width="9" style="6"/>
    <col min="12801" max="12801" width="4.375" style="6" customWidth="1"/>
    <col min="12802" max="12802" width="9.875" style="6" customWidth="1"/>
    <col min="12803" max="12824" width="6.375" style="6" customWidth="1"/>
    <col min="12825" max="13056" width="9" style="6"/>
    <col min="13057" max="13057" width="4.375" style="6" customWidth="1"/>
    <col min="13058" max="13058" width="9.875" style="6" customWidth="1"/>
    <col min="13059" max="13080" width="6.375" style="6" customWidth="1"/>
    <col min="13081" max="13312" width="9" style="6"/>
    <col min="13313" max="13313" width="4.375" style="6" customWidth="1"/>
    <col min="13314" max="13314" width="9.875" style="6" customWidth="1"/>
    <col min="13315" max="13336" width="6.375" style="6" customWidth="1"/>
    <col min="13337" max="13568" width="9" style="6"/>
    <col min="13569" max="13569" width="4.375" style="6" customWidth="1"/>
    <col min="13570" max="13570" width="9.875" style="6" customWidth="1"/>
    <col min="13571" max="13592" width="6.375" style="6" customWidth="1"/>
    <col min="13593" max="13824" width="9" style="6"/>
    <col min="13825" max="13825" width="4.375" style="6" customWidth="1"/>
    <col min="13826" max="13826" width="9.875" style="6" customWidth="1"/>
    <col min="13827" max="13848" width="6.375" style="6" customWidth="1"/>
    <col min="13849" max="14080" width="9" style="6"/>
    <col min="14081" max="14081" width="4.375" style="6" customWidth="1"/>
    <col min="14082" max="14082" width="9.875" style="6" customWidth="1"/>
    <col min="14083" max="14104" width="6.375" style="6" customWidth="1"/>
    <col min="14105" max="14336" width="9" style="6"/>
    <col min="14337" max="14337" width="4.375" style="6" customWidth="1"/>
    <col min="14338" max="14338" width="9.875" style="6" customWidth="1"/>
    <col min="14339" max="14360" width="6.375" style="6" customWidth="1"/>
    <col min="14361" max="14592" width="9" style="6"/>
    <col min="14593" max="14593" width="4.375" style="6" customWidth="1"/>
    <col min="14594" max="14594" width="9.875" style="6" customWidth="1"/>
    <col min="14595" max="14616" width="6.375" style="6" customWidth="1"/>
    <col min="14617" max="14848" width="9" style="6"/>
    <col min="14849" max="14849" width="4.375" style="6" customWidth="1"/>
    <col min="14850" max="14850" width="9.875" style="6" customWidth="1"/>
    <col min="14851" max="14872" width="6.375" style="6" customWidth="1"/>
    <col min="14873" max="15104" width="9" style="6"/>
    <col min="15105" max="15105" width="4.375" style="6" customWidth="1"/>
    <col min="15106" max="15106" width="9.875" style="6" customWidth="1"/>
    <col min="15107" max="15128" width="6.375" style="6" customWidth="1"/>
    <col min="15129" max="15360" width="9" style="6"/>
    <col min="15361" max="15361" width="4.375" style="6" customWidth="1"/>
    <col min="15362" max="15362" width="9.875" style="6" customWidth="1"/>
    <col min="15363" max="15384" width="6.375" style="6" customWidth="1"/>
    <col min="15385" max="15616" width="9" style="6"/>
    <col min="15617" max="15617" width="4.375" style="6" customWidth="1"/>
    <col min="15618" max="15618" width="9.875" style="6" customWidth="1"/>
    <col min="15619" max="15640" width="6.375" style="6" customWidth="1"/>
    <col min="15641" max="15872" width="9" style="6"/>
    <col min="15873" max="15873" width="4.375" style="6" customWidth="1"/>
    <col min="15874" max="15874" width="9.875" style="6" customWidth="1"/>
    <col min="15875" max="15896" width="6.375" style="6" customWidth="1"/>
    <col min="15897" max="16128" width="9" style="6"/>
    <col min="16129" max="16129" width="4.375" style="6" customWidth="1"/>
    <col min="16130" max="16130" width="9.875" style="6" customWidth="1"/>
    <col min="16131" max="16152" width="6.375" style="6" customWidth="1"/>
    <col min="16153" max="16384" width="9" style="6"/>
  </cols>
  <sheetData>
    <row r="1" spans="2:24">
      <c r="B1" s="7" t="s">
        <v>140</v>
      </c>
    </row>
    <row r="2" spans="2:24">
      <c r="C2" s="113"/>
    </row>
    <row r="3" spans="2:24" s="7" customFormat="1" ht="14.25">
      <c r="B3" s="114" t="s">
        <v>141</v>
      </c>
      <c r="C3" s="115"/>
      <c r="U3" s="215" t="s">
        <v>142</v>
      </c>
      <c r="V3" s="215"/>
      <c r="W3" s="215"/>
      <c r="X3" s="215"/>
    </row>
    <row r="4" spans="2:24" s="7" customFormat="1" ht="13.5" customHeight="1">
      <c r="B4" s="216"/>
      <c r="C4" s="218" t="s">
        <v>143</v>
      </c>
      <c r="D4" s="220" t="s">
        <v>144</v>
      </c>
      <c r="E4" s="131"/>
      <c r="F4" s="213" t="s">
        <v>145</v>
      </c>
      <c r="G4" s="213" t="s">
        <v>146</v>
      </c>
      <c r="H4" s="213" t="s">
        <v>147</v>
      </c>
      <c r="I4" s="213" t="s">
        <v>148</v>
      </c>
      <c r="J4" s="213" t="s">
        <v>149</v>
      </c>
      <c r="K4" s="213" t="s">
        <v>150</v>
      </c>
      <c r="L4" s="213" t="s">
        <v>151</v>
      </c>
      <c r="M4" s="213" t="s">
        <v>152</v>
      </c>
      <c r="N4" s="213" t="s">
        <v>153</v>
      </c>
      <c r="O4" s="213" t="s">
        <v>154</v>
      </c>
      <c r="P4" s="213" t="s">
        <v>155</v>
      </c>
      <c r="Q4" s="213" t="s">
        <v>156</v>
      </c>
      <c r="R4" s="213" t="s">
        <v>157</v>
      </c>
      <c r="S4" s="213" t="s">
        <v>158</v>
      </c>
      <c r="T4" s="213" t="s">
        <v>159</v>
      </c>
      <c r="U4" s="213" t="s">
        <v>160</v>
      </c>
      <c r="V4" s="213" t="s">
        <v>161</v>
      </c>
      <c r="W4" s="213" t="s">
        <v>162</v>
      </c>
      <c r="X4" s="213" t="s">
        <v>163</v>
      </c>
    </row>
    <row r="5" spans="2:24" s="7" customFormat="1" ht="123" customHeight="1">
      <c r="B5" s="217"/>
      <c r="C5" s="219"/>
      <c r="D5" s="221"/>
      <c r="E5" s="116" t="s">
        <v>164</v>
      </c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</row>
    <row r="6" spans="2:24" s="7" customFormat="1" ht="21" customHeight="1">
      <c r="B6" s="117" t="s">
        <v>165</v>
      </c>
      <c r="C6" s="118">
        <v>93543</v>
      </c>
      <c r="D6" s="118">
        <v>5493</v>
      </c>
      <c r="E6" s="118">
        <v>5463</v>
      </c>
      <c r="F6" s="118">
        <v>38</v>
      </c>
      <c r="G6" s="118">
        <v>36</v>
      </c>
      <c r="H6" s="118">
        <v>6466</v>
      </c>
      <c r="I6" s="118">
        <v>28091</v>
      </c>
      <c r="J6" s="118">
        <v>314</v>
      </c>
      <c r="K6" s="118">
        <v>757</v>
      </c>
      <c r="L6" s="118">
        <v>4295</v>
      </c>
      <c r="M6" s="118">
        <v>13010</v>
      </c>
      <c r="N6" s="118">
        <v>1684</v>
      </c>
      <c r="O6" s="118">
        <v>865</v>
      </c>
      <c r="P6" s="118">
        <v>1854</v>
      </c>
      <c r="Q6" s="118">
        <v>4481</v>
      </c>
      <c r="R6" s="118">
        <v>3392</v>
      </c>
      <c r="S6" s="118">
        <v>3330</v>
      </c>
      <c r="T6" s="118">
        <v>8065</v>
      </c>
      <c r="U6" s="118">
        <v>581</v>
      </c>
      <c r="V6" s="118">
        <v>4066</v>
      </c>
      <c r="W6" s="118">
        <v>3568</v>
      </c>
      <c r="X6" s="118">
        <v>3157</v>
      </c>
    </row>
    <row r="7" spans="2:24" s="7" customFormat="1" ht="21" customHeight="1">
      <c r="B7" s="119" t="s">
        <v>166</v>
      </c>
      <c r="C7" s="120">
        <v>1438</v>
      </c>
      <c r="D7" s="121">
        <v>6</v>
      </c>
      <c r="E7" s="121">
        <v>6</v>
      </c>
      <c r="F7" s="121" t="s">
        <v>83</v>
      </c>
      <c r="G7" s="121" t="s">
        <v>83</v>
      </c>
      <c r="H7" s="121">
        <v>84</v>
      </c>
      <c r="I7" s="121">
        <v>419</v>
      </c>
      <c r="J7" s="121">
        <v>3</v>
      </c>
      <c r="K7" s="121">
        <v>7</v>
      </c>
      <c r="L7" s="121">
        <v>28</v>
      </c>
      <c r="M7" s="121">
        <v>255</v>
      </c>
      <c r="N7" s="121">
        <v>10</v>
      </c>
      <c r="O7" s="121">
        <v>5</v>
      </c>
      <c r="P7" s="121">
        <v>5</v>
      </c>
      <c r="Q7" s="121">
        <v>306</v>
      </c>
      <c r="R7" s="121">
        <v>65</v>
      </c>
      <c r="S7" s="121">
        <v>20</v>
      </c>
      <c r="T7" s="121">
        <v>34</v>
      </c>
      <c r="U7" s="121">
        <v>7</v>
      </c>
      <c r="V7" s="121">
        <v>33</v>
      </c>
      <c r="W7" s="121">
        <v>59</v>
      </c>
      <c r="X7" s="121">
        <v>92</v>
      </c>
    </row>
    <row r="8" spans="2:24" ht="21" customHeight="1">
      <c r="B8" s="122" t="s">
        <v>167</v>
      </c>
      <c r="C8" s="123">
        <v>6492</v>
      </c>
      <c r="D8" s="51">
        <v>70</v>
      </c>
      <c r="E8" s="51">
        <v>70</v>
      </c>
      <c r="F8" s="51">
        <v>4</v>
      </c>
      <c r="G8" s="51" t="s">
        <v>83</v>
      </c>
      <c r="H8" s="51">
        <v>231</v>
      </c>
      <c r="I8" s="51">
        <v>2134</v>
      </c>
      <c r="J8" s="51">
        <v>13</v>
      </c>
      <c r="K8" s="51">
        <v>73</v>
      </c>
      <c r="L8" s="51">
        <v>157</v>
      </c>
      <c r="M8" s="51">
        <v>938</v>
      </c>
      <c r="N8" s="51">
        <v>128</v>
      </c>
      <c r="O8" s="51">
        <v>56</v>
      </c>
      <c r="P8" s="51">
        <v>76</v>
      </c>
      <c r="Q8" s="51">
        <v>450</v>
      </c>
      <c r="R8" s="51">
        <v>387</v>
      </c>
      <c r="S8" s="51">
        <v>202</v>
      </c>
      <c r="T8" s="51">
        <v>704</v>
      </c>
      <c r="U8" s="51">
        <v>37</v>
      </c>
      <c r="V8" s="51">
        <v>146</v>
      </c>
      <c r="W8" s="51">
        <v>389</v>
      </c>
      <c r="X8" s="51">
        <v>297</v>
      </c>
    </row>
    <row r="9" spans="2:24" ht="21" customHeight="1">
      <c r="B9" s="122" t="s">
        <v>168</v>
      </c>
      <c r="C9" s="123">
        <v>8575</v>
      </c>
      <c r="D9" s="51">
        <v>102</v>
      </c>
      <c r="E9" s="51">
        <v>101</v>
      </c>
      <c r="F9" s="51">
        <v>2</v>
      </c>
      <c r="G9" s="51">
        <v>3</v>
      </c>
      <c r="H9" s="51">
        <v>454</v>
      </c>
      <c r="I9" s="51">
        <v>2747</v>
      </c>
      <c r="J9" s="51">
        <v>16</v>
      </c>
      <c r="K9" s="51">
        <v>136</v>
      </c>
      <c r="L9" s="51">
        <v>295</v>
      </c>
      <c r="M9" s="51">
        <v>1206</v>
      </c>
      <c r="N9" s="51">
        <v>176</v>
      </c>
      <c r="O9" s="51">
        <v>57</v>
      </c>
      <c r="P9" s="51">
        <v>181</v>
      </c>
      <c r="Q9" s="51">
        <v>307</v>
      </c>
      <c r="R9" s="51">
        <v>383</v>
      </c>
      <c r="S9" s="51">
        <v>371</v>
      </c>
      <c r="T9" s="51">
        <v>962</v>
      </c>
      <c r="U9" s="51">
        <v>58</v>
      </c>
      <c r="V9" s="51">
        <v>297</v>
      </c>
      <c r="W9" s="51">
        <v>411</v>
      </c>
      <c r="X9" s="51">
        <v>411</v>
      </c>
    </row>
    <row r="10" spans="2:24" ht="21" customHeight="1">
      <c r="B10" s="122" t="s">
        <v>169</v>
      </c>
      <c r="C10" s="123">
        <v>9359</v>
      </c>
      <c r="D10" s="51">
        <v>165</v>
      </c>
      <c r="E10" s="51">
        <v>164</v>
      </c>
      <c r="F10" s="51">
        <v>1</v>
      </c>
      <c r="G10" s="51">
        <v>1</v>
      </c>
      <c r="H10" s="51">
        <v>626</v>
      </c>
      <c r="I10" s="51">
        <v>3199</v>
      </c>
      <c r="J10" s="51">
        <v>30</v>
      </c>
      <c r="K10" s="51">
        <v>111</v>
      </c>
      <c r="L10" s="51">
        <v>345</v>
      </c>
      <c r="M10" s="51">
        <v>1219</v>
      </c>
      <c r="N10" s="51">
        <v>150</v>
      </c>
      <c r="O10" s="51">
        <v>73</v>
      </c>
      <c r="P10" s="51">
        <v>194</v>
      </c>
      <c r="Q10" s="51">
        <v>352</v>
      </c>
      <c r="R10" s="51">
        <v>328</v>
      </c>
      <c r="S10" s="51">
        <v>351</v>
      </c>
      <c r="T10" s="51">
        <v>954</v>
      </c>
      <c r="U10" s="51">
        <v>55</v>
      </c>
      <c r="V10" s="51">
        <v>336</v>
      </c>
      <c r="W10" s="51">
        <v>477</v>
      </c>
      <c r="X10" s="51">
        <v>392</v>
      </c>
    </row>
    <row r="11" spans="2:24" ht="21" customHeight="1">
      <c r="B11" s="122" t="s">
        <v>170</v>
      </c>
      <c r="C11" s="123">
        <v>12010</v>
      </c>
      <c r="D11" s="51">
        <v>277</v>
      </c>
      <c r="E11" s="51">
        <v>273</v>
      </c>
      <c r="F11" s="51">
        <v>4</v>
      </c>
      <c r="G11" s="51">
        <v>10</v>
      </c>
      <c r="H11" s="51">
        <v>939</v>
      </c>
      <c r="I11" s="51">
        <v>4105</v>
      </c>
      <c r="J11" s="51">
        <v>56</v>
      </c>
      <c r="K11" s="51">
        <v>105</v>
      </c>
      <c r="L11" s="51">
        <v>672</v>
      </c>
      <c r="M11" s="51">
        <v>1614</v>
      </c>
      <c r="N11" s="51">
        <v>215</v>
      </c>
      <c r="O11" s="51">
        <v>76</v>
      </c>
      <c r="P11" s="51">
        <v>274</v>
      </c>
      <c r="Q11" s="51">
        <v>559</v>
      </c>
      <c r="R11" s="51">
        <v>370</v>
      </c>
      <c r="S11" s="51">
        <v>349</v>
      </c>
      <c r="T11" s="51">
        <v>973</v>
      </c>
      <c r="U11" s="51">
        <v>91</v>
      </c>
      <c r="V11" s="51">
        <v>440</v>
      </c>
      <c r="W11" s="51">
        <v>472</v>
      </c>
      <c r="X11" s="51">
        <v>409</v>
      </c>
    </row>
    <row r="12" spans="2:24" s="7" customFormat="1" ht="21" customHeight="1">
      <c r="B12" s="122" t="s">
        <v>171</v>
      </c>
      <c r="C12" s="123">
        <v>10294</v>
      </c>
      <c r="D12" s="51">
        <v>277</v>
      </c>
      <c r="E12" s="51">
        <v>275</v>
      </c>
      <c r="F12" s="51">
        <v>1</v>
      </c>
      <c r="G12" s="51">
        <v>1</v>
      </c>
      <c r="H12" s="51">
        <v>733</v>
      </c>
      <c r="I12" s="51">
        <v>3560</v>
      </c>
      <c r="J12" s="51">
        <v>56</v>
      </c>
      <c r="K12" s="51">
        <v>94</v>
      </c>
      <c r="L12" s="51">
        <v>598</v>
      </c>
      <c r="M12" s="51">
        <v>1327</v>
      </c>
      <c r="N12" s="51">
        <v>221</v>
      </c>
      <c r="O12" s="51">
        <v>81</v>
      </c>
      <c r="P12" s="51">
        <v>225</v>
      </c>
      <c r="Q12" s="51">
        <v>422</v>
      </c>
      <c r="R12" s="51">
        <v>254</v>
      </c>
      <c r="S12" s="51">
        <v>351</v>
      </c>
      <c r="T12" s="51">
        <v>949</v>
      </c>
      <c r="U12" s="51">
        <v>74</v>
      </c>
      <c r="V12" s="51">
        <v>362</v>
      </c>
      <c r="W12" s="51">
        <v>368</v>
      </c>
      <c r="X12" s="51">
        <v>340</v>
      </c>
    </row>
    <row r="13" spans="2:24" s="7" customFormat="1" ht="21" customHeight="1">
      <c r="B13" s="122" t="s">
        <v>172</v>
      </c>
      <c r="C13" s="123">
        <v>9364</v>
      </c>
      <c r="D13" s="51">
        <v>280</v>
      </c>
      <c r="E13" s="51">
        <v>279</v>
      </c>
      <c r="F13" s="51">
        <v>2</v>
      </c>
      <c r="G13" s="51">
        <v>7</v>
      </c>
      <c r="H13" s="51">
        <v>573</v>
      </c>
      <c r="I13" s="51">
        <v>3072</v>
      </c>
      <c r="J13" s="51">
        <v>40</v>
      </c>
      <c r="K13" s="51">
        <v>92</v>
      </c>
      <c r="L13" s="51">
        <v>518</v>
      </c>
      <c r="M13" s="51">
        <v>1302</v>
      </c>
      <c r="N13" s="51">
        <v>227</v>
      </c>
      <c r="O13" s="51">
        <v>75</v>
      </c>
      <c r="P13" s="51">
        <v>194</v>
      </c>
      <c r="Q13" s="51">
        <v>354</v>
      </c>
      <c r="R13" s="51">
        <v>247</v>
      </c>
      <c r="S13" s="51">
        <v>423</v>
      </c>
      <c r="T13" s="51">
        <v>920</v>
      </c>
      <c r="U13" s="51">
        <v>73</v>
      </c>
      <c r="V13" s="51">
        <v>325</v>
      </c>
      <c r="W13" s="51">
        <v>385</v>
      </c>
      <c r="X13" s="51">
        <v>255</v>
      </c>
    </row>
    <row r="14" spans="2:24" ht="21" customHeight="1">
      <c r="B14" s="122" t="s">
        <v>173</v>
      </c>
      <c r="C14" s="123">
        <v>8689</v>
      </c>
      <c r="D14" s="51">
        <v>391</v>
      </c>
      <c r="E14" s="51">
        <v>391</v>
      </c>
      <c r="F14" s="51">
        <v>4</v>
      </c>
      <c r="G14" s="51">
        <v>4</v>
      </c>
      <c r="H14" s="51">
        <v>613</v>
      </c>
      <c r="I14" s="51">
        <v>2458</v>
      </c>
      <c r="J14" s="51">
        <v>48</v>
      </c>
      <c r="K14" s="51">
        <v>50</v>
      </c>
      <c r="L14" s="51">
        <v>454</v>
      </c>
      <c r="M14" s="51">
        <v>1220</v>
      </c>
      <c r="N14" s="51">
        <v>190</v>
      </c>
      <c r="O14" s="51">
        <v>73</v>
      </c>
      <c r="P14" s="51">
        <v>158</v>
      </c>
      <c r="Q14" s="51">
        <v>362</v>
      </c>
      <c r="R14" s="51">
        <v>246</v>
      </c>
      <c r="S14" s="51">
        <v>459</v>
      </c>
      <c r="T14" s="51">
        <v>931</v>
      </c>
      <c r="U14" s="51">
        <v>75</v>
      </c>
      <c r="V14" s="51">
        <v>345</v>
      </c>
      <c r="W14" s="51">
        <v>388</v>
      </c>
      <c r="X14" s="51">
        <v>220</v>
      </c>
    </row>
    <row r="15" spans="2:24" ht="21" customHeight="1">
      <c r="B15" s="122" t="s">
        <v>174</v>
      </c>
      <c r="C15" s="123">
        <v>8947</v>
      </c>
      <c r="D15" s="51">
        <v>536</v>
      </c>
      <c r="E15" s="51">
        <v>531</v>
      </c>
      <c r="F15" s="51">
        <v>4</v>
      </c>
      <c r="G15" s="51">
        <v>2</v>
      </c>
      <c r="H15" s="51">
        <v>739</v>
      </c>
      <c r="I15" s="51">
        <v>2530</v>
      </c>
      <c r="J15" s="51">
        <v>30</v>
      </c>
      <c r="K15" s="51">
        <v>48</v>
      </c>
      <c r="L15" s="51">
        <v>468</v>
      </c>
      <c r="M15" s="51">
        <v>1320</v>
      </c>
      <c r="N15" s="51">
        <v>182</v>
      </c>
      <c r="O15" s="51">
        <v>77</v>
      </c>
      <c r="P15" s="51">
        <v>192</v>
      </c>
      <c r="Q15" s="51">
        <v>429</v>
      </c>
      <c r="R15" s="51">
        <v>257</v>
      </c>
      <c r="S15" s="51">
        <v>391</v>
      </c>
      <c r="T15" s="51">
        <v>753</v>
      </c>
      <c r="U15" s="51">
        <v>69</v>
      </c>
      <c r="V15" s="51">
        <v>415</v>
      </c>
      <c r="W15" s="51">
        <v>313</v>
      </c>
      <c r="X15" s="51">
        <v>192</v>
      </c>
    </row>
    <row r="16" spans="2:24" ht="21" customHeight="1">
      <c r="B16" s="122" t="s">
        <v>175</v>
      </c>
      <c r="C16" s="123">
        <v>8735</v>
      </c>
      <c r="D16" s="51">
        <v>766</v>
      </c>
      <c r="E16" s="51">
        <v>759</v>
      </c>
      <c r="F16" s="51" t="s">
        <v>83</v>
      </c>
      <c r="G16" s="51">
        <v>3</v>
      </c>
      <c r="H16" s="51">
        <v>823</v>
      </c>
      <c r="I16" s="51">
        <v>2241</v>
      </c>
      <c r="J16" s="51">
        <v>18</v>
      </c>
      <c r="K16" s="51">
        <v>30</v>
      </c>
      <c r="L16" s="51">
        <v>468</v>
      </c>
      <c r="M16" s="51">
        <v>1291</v>
      </c>
      <c r="N16" s="51">
        <v>127</v>
      </c>
      <c r="O16" s="51">
        <v>107</v>
      </c>
      <c r="P16" s="51">
        <v>188</v>
      </c>
      <c r="Q16" s="51">
        <v>492</v>
      </c>
      <c r="R16" s="51">
        <v>361</v>
      </c>
      <c r="S16" s="51">
        <v>247</v>
      </c>
      <c r="T16" s="51">
        <v>522</v>
      </c>
      <c r="U16" s="51">
        <v>34</v>
      </c>
      <c r="V16" s="51">
        <v>614</v>
      </c>
      <c r="W16" s="51">
        <v>210</v>
      </c>
      <c r="X16" s="51">
        <v>193</v>
      </c>
    </row>
    <row r="17" spans="2:24" ht="21" customHeight="1">
      <c r="B17" s="122" t="s">
        <v>176</v>
      </c>
      <c r="C17" s="123">
        <v>4856</v>
      </c>
      <c r="D17" s="51">
        <v>754</v>
      </c>
      <c r="E17" s="51">
        <v>750</v>
      </c>
      <c r="F17" s="51">
        <v>3</v>
      </c>
      <c r="G17" s="51">
        <v>1</v>
      </c>
      <c r="H17" s="51">
        <v>421</v>
      </c>
      <c r="I17" s="51">
        <v>1003</v>
      </c>
      <c r="J17" s="51">
        <v>3</v>
      </c>
      <c r="K17" s="51">
        <v>4</v>
      </c>
      <c r="L17" s="51">
        <v>209</v>
      </c>
      <c r="M17" s="51">
        <v>692</v>
      </c>
      <c r="N17" s="51">
        <v>35</v>
      </c>
      <c r="O17" s="51">
        <v>82</v>
      </c>
      <c r="P17" s="51">
        <v>91</v>
      </c>
      <c r="Q17" s="51">
        <v>281</v>
      </c>
      <c r="R17" s="51">
        <v>283</v>
      </c>
      <c r="S17" s="51">
        <v>86</v>
      </c>
      <c r="T17" s="51">
        <v>231</v>
      </c>
      <c r="U17" s="51">
        <v>6</v>
      </c>
      <c r="V17" s="51">
        <v>452</v>
      </c>
      <c r="W17" s="51">
        <v>72</v>
      </c>
      <c r="X17" s="51">
        <v>147</v>
      </c>
    </row>
    <row r="18" spans="2:24" ht="21" customHeight="1">
      <c r="B18" s="122" t="s">
        <v>177</v>
      </c>
      <c r="C18" s="123">
        <v>2488</v>
      </c>
      <c r="D18" s="51">
        <v>711</v>
      </c>
      <c r="E18" s="51">
        <v>706</v>
      </c>
      <c r="F18" s="51">
        <v>8</v>
      </c>
      <c r="G18" s="51">
        <v>3</v>
      </c>
      <c r="H18" s="51">
        <v>156</v>
      </c>
      <c r="I18" s="51">
        <v>417</v>
      </c>
      <c r="J18" s="51">
        <v>1</v>
      </c>
      <c r="K18" s="51">
        <v>3</v>
      </c>
      <c r="L18" s="51">
        <v>64</v>
      </c>
      <c r="M18" s="51">
        <v>346</v>
      </c>
      <c r="N18" s="51">
        <v>11</v>
      </c>
      <c r="O18" s="51">
        <v>45</v>
      </c>
      <c r="P18" s="51">
        <v>44</v>
      </c>
      <c r="Q18" s="51">
        <v>112</v>
      </c>
      <c r="R18" s="51">
        <v>141</v>
      </c>
      <c r="S18" s="51">
        <v>50</v>
      </c>
      <c r="T18" s="51">
        <v>81</v>
      </c>
      <c r="U18" s="51">
        <v>1</v>
      </c>
      <c r="V18" s="51">
        <v>187</v>
      </c>
      <c r="W18" s="51">
        <v>18</v>
      </c>
      <c r="X18" s="51">
        <v>89</v>
      </c>
    </row>
    <row r="19" spans="2:24" ht="21" customHeight="1">
      <c r="B19" s="122" t="s">
        <v>178</v>
      </c>
      <c r="C19" s="123">
        <v>1309</v>
      </c>
      <c r="D19" s="51">
        <v>594</v>
      </c>
      <c r="E19" s="51">
        <v>594</v>
      </c>
      <c r="F19" s="51">
        <v>4</v>
      </c>
      <c r="G19" s="51">
        <v>1</v>
      </c>
      <c r="H19" s="51">
        <v>50</v>
      </c>
      <c r="I19" s="51">
        <v>132</v>
      </c>
      <c r="J19" s="51" t="s">
        <v>83</v>
      </c>
      <c r="K19" s="51">
        <v>3</v>
      </c>
      <c r="L19" s="51">
        <v>16</v>
      </c>
      <c r="M19" s="51">
        <v>165</v>
      </c>
      <c r="N19" s="51">
        <v>9</v>
      </c>
      <c r="O19" s="51">
        <v>26</v>
      </c>
      <c r="P19" s="51">
        <v>24</v>
      </c>
      <c r="Q19" s="51">
        <v>32</v>
      </c>
      <c r="R19" s="51">
        <v>55</v>
      </c>
      <c r="S19" s="51">
        <v>20</v>
      </c>
      <c r="T19" s="51">
        <v>33</v>
      </c>
      <c r="U19" s="51">
        <v>1</v>
      </c>
      <c r="V19" s="51">
        <v>83</v>
      </c>
      <c r="W19" s="51">
        <v>5</v>
      </c>
      <c r="X19" s="51">
        <v>56</v>
      </c>
    </row>
    <row r="20" spans="2:24" ht="21" customHeight="1">
      <c r="B20" s="122" t="s">
        <v>179</v>
      </c>
      <c r="C20" s="123">
        <v>711</v>
      </c>
      <c r="D20" s="51">
        <v>395</v>
      </c>
      <c r="E20" s="51">
        <v>395</v>
      </c>
      <c r="F20" s="51">
        <v>1</v>
      </c>
      <c r="G20" s="51" t="s">
        <v>83</v>
      </c>
      <c r="H20" s="51">
        <v>18</v>
      </c>
      <c r="I20" s="51">
        <v>63</v>
      </c>
      <c r="J20" s="51" t="s">
        <v>83</v>
      </c>
      <c r="K20" s="51">
        <v>1</v>
      </c>
      <c r="L20" s="51">
        <v>2</v>
      </c>
      <c r="M20" s="51">
        <v>83</v>
      </c>
      <c r="N20" s="51">
        <v>1</v>
      </c>
      <c r="O20" s="51">
        <v>22</v>
      </c>
      <c r="P20" s="51">
        <v>6</v>
      </c>
      <c r="Q20" s="51">
        <v>19</v>
      </c>
      <c r="R20" s="51">
        <v>9</v>
      </c>
      <c r="S20" s="51">
        <v>8</v>
      </c>
      <c r="T20" s="51">
        <v>14</v>
      </c>
      <c r="U20" s="51" t="s">
        <v>83</v>
      </c>
      <c r="V20" s="51">
        <v>24</v>
      </c>
      <c r="W20" s="51">
        <v>1</v>
      </c>
      <c r="X20" s="51">
        <v>44</v>
      </c>
    </row>
    <row r="21" spans="2:24" ht="21" customHeight="1">
      <c r="B21" s="124" t="s">
        <v>180</v>
      </c>
      <c r="C21" s="125">
        <v>276</v>
      </c>
      <c r="D21" s="54">
        <v>169</v>
      </c>
      <c r="E21" s="54">
        <v>169</v>
      </c>
      <c r="F21" s="54" t="s">
        <v>83</v>
      </c>
      <c r="G21" s="54" t="s">
        <v>83</v>
      </c>
      <c r="H21" s="54">
        <v>6</v>
      </c>
      <c r="I21" s="54">
        <v>11</v>
      </c>
      <c r="J21" s="54" t="s">
        <v>83</v>
      </c>
      <c r="K21" s="54" t="s">
        <v>83</v>
      </c>
      <c r="L21" s="54">
        <v>1</v>
      </c>
      <c r="M21" s="54">
        <v>32</v>
      </c>
      <c r="N21" s="54">
        <v>2</v>
      </c>
      <c r="O21" s="54">
        <v>10</v>
      </c>
      <c r="P21" s="54">
        <v>2</v>
      </c>
      <c r="Q21" s="54">
        <v>4</v>
      </c>
      <c r="R21" s="54">
        <v>6</v>
      </c>
      <c r="S21" s="54">
        <v>2</v>
      </c>
      <c r="T21" s="54">
        <v>4</v>
      </c>
      <c r="U21" s="54" t="s">
        <v>83</v>
      </c>
      <c r="V21" s="54">
        <v>7</v>
      </c>
      <c r="W21" s="54" t="s">
        <v>83</v>
      </c>
      <c r="X21" s="54">
        <v>20</v>
      </c>
    </row>
    <row r="22" spans="2:24" ht="21" customHeight="1">
      <c r="B22" s="117" t="s">
        <v>181</v>
      </c>
      <c r="C22" s="118">
        <v>45.46</v>
      </c>
      <c r="D22" s="126">
        <v>62.02</v>
      </c>
      <c r="E22" s="126">
        <v>62.05</v>
      </c>
      <c r="F22" s="126">
        <v>54.63</v>
      </c>
      <c r="G22" s="126">
        <v>48.83</v>
      </c>
      <c r="H22" s="126">
        <v>47.13</v>
      </c>
      <c r="I22" s="126">
        <v>43.24</v>
      </c>
      <c r="J22" s="126">
        <v>43.98</v>
      </c>
      <c r="K22" s="126">
        <v>39.020000000000003</v>
      </c>
      <c r="L22" s="126">
        <v>46.26</v>
      </c>
      <c r="M22" s="126">
        <v>45.48</v>
      </c>
      <c r="N22" s="126">
        <v>43.67</v>
      </c>
      <c r="O22" s="126">
        <v>50.38</v>
      </c>
      <c r="P22" s="126">
        <v>45.87</v>
      </c>
      <c r="Q22" s="126">
        <v>43.96</v>
      </c>
      <c r="R22" s="126">
        <v>44.96</v>
      </c>
      <c r="S22" s="126">
        <v>44.57</v>
      </c>
      <c r="T22" s="126">
        <v>42.71</v>
      </c>
      <c r="U22" s="126">
        <v>42.86</v>
      </c>
      <c r="V22" s="126">
        <v>50.12</v>
      </c>
      <c r="W22" s="126">
        <v>41.02</v>
      </c>
      <c r="X22" s="126">
        <v>42.8</v>
      </c>
    </row>
    <row r="23" spans="2:24" ht="21" customHeight="1">
      <c r="B23" s="127" t="s">
        <v>182</v>
      </c>
      <c r="C23" s="120">
        <v>9640</v>
      </c>
      <c r="D23" s="121">
        <v>2623</v>
      </c>
      <c r="E23" s="121">
        <v>2614</v>
      </c>
      <c r="F23" s="121">
        <v>16</v>
      </c>
      <c r="G23" s="121">
        <v>5</v>
      </c>
      <c r="H23" s="121">
        <v>651</v>
      </c>
      <c r="I23" s="121">
        <v>1626</v>
      </c>
      <c r="J23" s="121">
        <v>4</v>
      </c>
      <c r="K23" s="121">
        <v>11</v>
      </c>
      <c r="L23" s="121">
        <v>292</v>
      </c>
      <c r="M23" s="121">
        <v>1318</v>
      </c>
      <c r="N23" s="121">
        <v>58</v>
      </c>
      <c r="O23" s="121">
        <v>185</v>
      </c>
      <c r="P23" s="121">
        <v>167</v>
      </c>
      <c r="Q23" s="121">
        <v>448</v>
      </c>
      <c r="R23" s="121">
        <v>494</v>
      </c>
      <c r="S23" s="121">
        <v>166</v>
      </c>
      <c r="T23" s="121">
        <v>363</v>
      </c>
      <c r="U23" s="121">
        <v>8</v>
      </c>
      <c r="V23" s="121">
        <v>753</v>
      </c>
      <c r="W23" s="121">
        <v>96</v>
      </c>
      <c r="X23" s="121">
        <v>356</v>
      </c>
    </row>
    <row r="24" spans="2:24" ht="21" customHeight="1">
      <c r="B24" s="128" t="s">
        <v>183</v>
      </c>
      <c r="C24" s="123">
        <v>7344</v>
      </c>
      <c r="D24" s="51">
        <v>1465</v>
      </c>
      <c r="E24" s="51">
        <v>1456</v>
      </c>
      <c r="F24" s="51">
        <v>11</v>
      </c>
      <c r="G24" s="51">
        <v>4</v>
      </c>
      <c r="H24" s="51">
        <v>577</v>
      </c>
      <c r="I24" s="51">
        <v>1420</v>
      </c>
      <c r="J24" s="51">
        <v>4</v>
      </c>
      <c r="K24" s="51">
        <v>7</v>
      </c>
      <c r="L24" s="51">
        <v>273</v>
      </c>
      <c r="M24" s="51">
        <v>1038</v>
      </c>
      <c r="N24" s="51">
        <v>46</v>
      </c>
      <c r="O24" s="51">
        <v>127</v>
      </c>
      <c r="P24" s="51">
        <v>135</v>
      </c>
      <c r="Q24" s="51">
        <v>393</v>
      </c>
      <c r="R24" s="51">
        <v>424</v>
      </c>
      <c r="S24" s="51">
        <v>136</v>
      </c>
      <c r="T24" s="51">
        <v>312</v>
      </c>
      <c r="U24" s="51">
        <v>7</v>
      </c>
      <c r="V24" s="51">
        <v>639</v>
      </c>
      <c r="W24" s="51">
        <v>90</v>
      </c>
      <c r="X24" s="51">
        <v>236</v>
      </c>
    </row>
    <row r="25" spans="2:24" ht="21" customHeight="1">
      <c r="B25" s="129" t="s">
        <v>184</v>
      </c>
      <c r="C25" s="125">
        <v>2296</v>
      </c>
      <c r="D25" s="54">
        <v>1158</v>
      </c>
      <c r="E25" s="54">
        <v>1158</v>
      </c>
      <c r="F25" s="54">
        <v>5</v>
      </c>
      <c r="G25" s="54">
        <v>1</v>
      </c>
      <c r="H25" s="54">
        <v>74</v>
      </c>
      <c r="I25" s="54">
        <v>206</v>
      </c>
      <c r="J25" s="54" t="s">
        <v>83</v>
      </c>
      <c r="K25" s="54">
        <v>4</v>
      </c>
      <c r="L25" s="54">
        <v>19</v>
      </c>
      <c r="M25" s="54">
        <v>280</v>
      </c>
      <c r="N25" s="54">
        <v>12</v>
      </c>
      <c r="O25" s="54">
        <v>58</v>
      </c>
      <c r="P25" s="54">
        <v>32</v>
      </c>
      <c r="Q25" s="54">
        <v>55</v>
      </c>
      <c r="R25" s="54">
        <v>70</v>
      </c>
      <c r="S25" s="54">
        <v>30</v>
      </c>
      <c r="T25" s="54">
        <v>51</v>
      </c>
      <c r="U25" s="54">
        <v>1</v>
      </c>
      <c r="V25" s="54">
        <v>114</v>
      </c>
      <c r="W25" s="54">
        <v>6</v>
      </c>
      <c r="X25" s="54">
        <v>120</v>
      </c>
    </row>
    <row r="26" spans="2:24">
      <c r="X26" s="130" t="s">
        <v>99</v>
      </c>
    </row>
  </sheetData>
  <mergeCells count="23">
    <mergeCell ref="Q4:Q5"/>
    <mergeCell ref="U3:X3"/>
    <mergeCell ref="B4:B5"/>
    <mergeCell ref="C4:C5"/>
    <mergeCell ref="F4:F5"/>
    <mergeCell ref="G4:G5"/>
    <mergeCell ref="H4:H5"/>
    <mergeCell ref="I4:I5"/>
    <mergeCell ref="J4:J5"/>
    <mergeCell ref="K4:K5"/>
    <mergeCell ref="D4:D5"/>
    <mergeCell ref="L4:L5"/>
    <mergeCell ref="M4:M5"/>
    <mergeCell ref="N4:N5"/>
    <mergeCell ref="O4:O5"/>
    <mergeCell ref="P4:P5"/>
    <mergeCell ref="X4:X5"/>
    <mergeCell ref="R4:R5"/>
    <mergeCell ref="S4:S5"/>
    <mergeCell ref="T4:T5"/>
    <mergeCell ref="U4:U5"/>
    <mergeCell ref="V4:V5"/>
    <mergeCell ref="W4:W5"/>
  </mergeCells>
  <phoneticPr fontId="3"/>
  <pageMargins left="0.31496062992125984" right="0.31496062992125984" top="0.74803149606299213" bottom="0.74803149606299213" header="0.31496062992125984" footer="0.31496062992125984"/>
  <pageSetup paperSize="9" scale="8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21</vt:lpstr>
      <vt:lpstr>22</vt:lpstr>
      <vt:lpstr>23</vt:lpstr>
      <vt:lpstr>24</vt:lpstr>
      <vt:lpstr>25</vt:lpstr>
      <vt:lpstr>26</vt:lpstr>
      <vt:lpstr>27</vt:lpstr>
      <vt:lpstr>'21'!Print_Area</vt:lpstr>
    </vt:vector>
  </TitlesOfParts>
  <Company>豊川市役所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細野　雅彦</dc:creator>
  <cp:lastModifiedBy>藤井　利依子</cp:lastModifiedBy>
  <cp:lastPrinted>2014-09-24T04:55:12Z</cp:lastPrinted>
  <dcterms:created xsi:type="dcterms:W3CDTF">2014-03-11T01:27:34Z</dcterms:created>
  <dcterms:modified xsi:type="dcterms:W3CDTF">2014-09-24T04:57:00Z</dcterms:modified>
</cp:coreProperties>
</file>