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56" windowWidth="15480" windowHeight="9375" tabRatio="597" activeTab="0"/>
  </bookViews>
  <sheets>
    <sheet name="50" sheetId="1" r:id="rId1"/>
    <sheet name="51" sheetId="2" r:id="rId2"/>
    <sheet name="52" sheetId="3" r:id="rId3"/>
  </sheets>
  <definedNames>
    <definedName name="_xlnm.Print_Area" localSheetId="0">'50'!$A$1:$P$39</definedName>
    <definedName name="_xlnm.Print_Area" localSheetId="1">'51'!$A$1:$P$31</definedName>
  </definedNames>
  <calcPr fullCalcOnLoad="1"/>
</workbook>
</file>

<file path=xl/sharedStrings.xml><?xml version="1.0" encoding="utf-8"?>
<sst xmlns="http://schemas.openxmlformats.org/spreadsheetml/2006/main" count="147" uniqueCount="72">
  <si>
    <t>　　車種別自動車数</t>
  </si>
  <si>
    <t>小　型</t>
  </si>
  <si>
    <t>普　通</t>
  </si>
  <si>
    <t>貨物車</t>
  </si>
  <si>
    <t>その他</t>
  </si>
  <si>
    <t>特殊用途車</t>
  </si>
  <si>
    <t>大型特殊車</t>
  </si>
  <si>
    <t>被けん引車</t>
  </si>
  <si>
    <t>区　　　分</t>
  </si>
  <si>
    <t>（単位：台）</t>
  </si>
  <si>
    <t>小　計Ⅰ</t>
  </si>
  <si>
    <t>（旧豊川市）</t>
  </si>
  <si>
    <t>（旧音羽町）</t>
  </si>
  <si>
    <t>（旧一宮町）</t>
  </si>
  <si>
    <t>（旧御津町）</t>
  </si>
  <si>
    <t>平成１７年</t>
  </si>
  <si>
    <t>平成１８年</t>
  </si>
  <si>
    <t>平成１９年</t>
  </si>
  <si>
    <t>　乗　合</t>
  </si>
  <si>
    <t>資料：中部運輸局愛知運輸支局豊橋自動車検査登録事務所　各年３月３１日現在</t>
  </si>
  <si>
    <t>運　　　輸</t>
  </si>
  <si>
    <t>　乗用車</t>
  </si>
  <si>
    <t>平成20年</t>
  </si>
  <si>
    <t>平成21年</t>
  </si>
  <si>
    <t>平成22年</t>
  </si>
  <si>
    <t>（旧小坂井町）</t>
  </si>
  <si>
    <t>　総　　数
（小計Ⅰ＋小計Ⅱ）</t>
  </si>
  <si>
    <t>（単位：台）</t>
  </si>
  <si>
    <t>小　計Ⅱ</t>
  </si>
  <si>
    <t>原動機付   自転車一種</t>
  </si>
  <si>
    <t>原動機付   自転車二種（甲）</t>
  </si>
  <si>
    <t>原動機付自転車二種（乙）</t>
  </si>
  <si>
    <t>軽二輪</t>
  </si>
  <si>
    <t>軽三輪</t>
  </si>
  <si>
    <t>軽四輪乗用　　　　　　（営業用）</t>
  </si>
  <si>
    <t>軽四輪  乗用　　　（自家用）</t>
  </si>
  <si>
    <t>軽四輪  貨物　　　　　（営業用）</t>
  </si>
  <si>
    <t>軽四輪貨物　　　　　（自家用）</t>
  </si>
  <si>
    <t xml:space="preserve"> 小型特殊　　 （農耕作業用）</t>
  </si>
  <si>
    <t>小型特殊　　（その他）</t>
  </si>
  <si>
    <t>二輪の　　　　小型自動車</t>
  </si>
  <si>
    <t>ミニカー</t>
  </si>
  <si>
    <t>平成２０年</t>
  </si>
  <si>
    <t>平成２１年</t>
  </si>
  <si>
    <t>平成２２年</t>
  </si>
  <si>
    <t>資料：市民税課　各年４月１日現在</t>
  </si>
  <si>
    <t>運　　　　輸</t>
  </si>
  <si>
    <t xml:space="preserve"> 駅別旅客輸送状況</t>
  </si>
  <si>
    <t>（単位：人）</t>
  </si>
  <si>
    <t>区　　分</t>
  </si>
  <si>
    <t>平成１７年度</t>
  </si>
  <si>
    <t>平成１８年度</t>
  </si>
  <si>
    <t>平成１９年度</t>
  </si>
  <si>
    <t>平成20年度</t>
  </si>
  <si>
    <t>平成21年度</t>
  </si>
  <si>
    <t>平成22年度</t>
  </si>
  <si>
    <t>国府駅</t>
  </si>
  <si>
    <t>乗車人員</t>
  </si>
  <si>
    <t>内定期</t>
  </si>
  <si>
    <t>１日平均</t>
  </si>
  <si>
    <t>豊川稲荷駅</t>
  </si>
  <si>
    <t>資料：名古屋鉄道㈱東部支配人室</t>
  </si>
  <si>
    <t>小坂井駅</t>
  </si>
  <si>
    <t>牛久保駅</t>
  </si>
  <si>
    <t>豊川駅</t>
  </si>
  <si>
    <t>三河一宮駅</t>
  </si>
  <si>
    <t>長山駅</t>
  </si>
  <si>
    <t>江島駅</t>
  </si>
  <si>
    <t>東上駅</t>
  </si>
  <si>
    <t>西小坂井駅</t>
  </si>
  <si>
    <t>愛知御津駅</t>
  </si>
  <si>
    <t>資料：東海旅客鉄道株式会社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</si>
</sst>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 style="medium"/>
      <bottom style="thin"/>
    </border>
    <border>
      <left style="hair">
        <color indexed="8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medium"/>
      <top style="hair">
        <color indexed="8"/>
      </top>
      <bottom style="thin"/>
    </border>
    <border>
      <left style="thin"/>
      <right style="thin"/>
      <top style="hair">
        <color indexed="8"/>
      </top>
      <bottom style="medium"/>
    </border>
    <border>
      <left style="thin"/>
      <right style="medium"/>
      <top style="hair">
        <color indexed="8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8" fontId="6" fillId="0" borderId="13" xfId="48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horizontal="right" vertical="center"/>
    </xf>
    <xf numFmtId="38" fontId="6" fillId="0" borderId="20" xfId="48" applyFont="1" applyFill="1" applyBorder="1" applyAlignment="1">
      <alignment horizontal="right" vertical="center"/>
    </xf>
    <xf numFmtId="38" fontId="6" fillId="0" borderId="20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38" fontId="6" fillId="0" borderId="23" xfId="48" applyFont="1" applyFill="1" applyBorder="1" applyAlignment="1">
      <alignment horizontal="right" vertical="center"/>
    </xf>
    <xf numFmtId="38" fontId="6" fillId="0" borderId="23" xfId="48" applyFont="1" applyFill="1" applyBorder="1" applyAlignment="1">
      <alignment vertical="center"/>
    </xf>
    <xf numFmtId="38" fontId="6" fillId="0" borderId="24" xfId="48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right" vertical="center"/>
    </xf>
    <xf numFmtId="38" fontId="6" fillId="0" borderId="29" xfId="48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 wrapText="1"/>
    </xf>
    <xf numFmtId="176" fontId="7" fillId="0" borderId="33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76" fontId="7" fillId="0" borderId="28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38" fontId="6" fillId="0" borderId="24" xfId="48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43" xfId="48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justify"/>
    </xf>
    <xf numFmtId="0" fontId="2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justify" vertical="center"/>
    </xf>
    <xf numFmtId="176" fontId="6" fillId="0" borderId="51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justify" vertical="center"/>
    </xf>
    <xf numFmtId="176" fontId="6" fillId="0" borderId="56" xfId="0" applyNumberFormat="1" applyFont="1" applyFill="1" applyBorder="1" applyAlignment="1">
      <alignment vertical="center"/>
    </xf>
    <xf numFmtId="176" fontId="6" fillId="0" borderId="57" xfId="0" applyNumberFormat="1" applyFont="1" applyFill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justify" vertical="center"/>
    </xf>
    <xf numFmtId="176" fontId="6" fillId="0" borderId="61" xfId="0" applyNumberFormat="1" applyFont="1" applyFill="1" applyBorder="1" applyAlignment="1">
      <alignment vertical="center"/>
    </xf>
    <xf numFmtId="176" fontId="6" fillId="0" borderId="62" xfId="0" applyNumberFormat="1" applyFont="1" applyFill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3" fontId="6" fillId="0" borderId="62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49" xfId="0" applyFont="1" applyBorder="1" applyAlignment="1">
      <alignment horizontal="justify" vertical="center"/>
    </xf>
    <xf numFmtId="0" fontId="6" fillId="0" borderId="54" xfId="0" applyFont="1" applyBorder="1" applyAlignment="1">
      <alignment horizontal="justify" vertical="center"/>
    </xf>
    <xf numFmtId="0" fontId="6" fillId="0" borderId="64" xfId="0" applyFont="1" applyBorder="1" applyAlignment="1">
      <alignment horizontal="justify" vertical="center"/>
    </xf>
    <xf numFmtId="0" fontId="6" fillId="0" borderId="65" xfId="0" applyFont="1" applyBorder="1" applyAlignment="1">
      <alignment horizontal="justify" vertical="center"/>
    </xf>
    <xf numFmtId="176" fontId="6" fillId="0" borderId="66" xfId="0" applyNumberFormat="1" applyFont="1" applyFill="1" applyBorder="1" applyAlignment="1">
      <alignment vertical="center"/>
    </xf>
    <xf numFmtId="176" fontId="6" fillId="0" borderId="67" xfId="0" applyNumberFormat="1" applyFont="1" applyFill="1" applyBorder="1" applyAlignment="1">
      <alignment vertical="center"/>
    </xf>
    <xf numFmtId="176" fontId="6" fillId="0" borderId="67" xfId="0" applyNumberFormat="1" applyFont="1" applyBorder="1" applyAlignment="1">
      <alignment vertical="center"/>
    </xf>
    <xf numFmtId="3" fontId="6" fillId="0" borderId="67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justify" vertical="center"/>
    </xf>
    <xf numFmtId="3" fontId="6" fillId="0" borderId="69" xfId="0" applyNumberFormat="1" applyFont="1" applyFill="1" applyBorder="1" applyAlignment="1">
      <alignment horizontal="center"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69" xfId="0" applyNumberFormat="1" applyFont="1" applyBorder="1" applyAlignment="1">
      <alignment vertical="center"/>
    </xf>
    <xf numFmtId="3" fontId="6" fillId="0" borderId="70" xfId="0" applyNumberFormat="1" applyFont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justify" vertical="center"/>
    </xf>
    <xf numFmtId="3" fontId="6" fillId="0" borderId="71" xfId="0" applyNumberFormat="1" applyFont="1" applyFill="1" applyBorder="1" applyAlignment="1">
      <alignment horizontal="center"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72" xfId="0" applyNumberFormat="1" applyFont="1" applyBorder="1" applyAlignment="1">
      <alignment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justify" vertical="center"/>
    </xf>
    <xf numFmtId="3" fontId="6" fillId="0" borderId="73" xfId="0" applyNumberFormat="1" applyFont="1" applyFill="1" applyBorder="1" applyAlignment="1">
      <alignment horizontal="center" vertical="center"/>
    </xf>
    <xf numFmtId="3" fontId="6" fillId="0" borderId="73" xfId="0" applyNumberFormat="1" applyFont="1" applyFill="1" applyBorder="1" applyAlignment="1">
      <alignment vertical="center"/>
    </xf>
    <xf numFmtId="3" fontId="6" fillId="0" borderId="73" xfId="0" applyNumberFormat="1" applyFont="1" applyBorder="1" applyAlignment="1">
      <alignment vertical="center"/>
    </xf>
    <xf numFmtId="3" fontId="6" fillId="0" borderId="74" xfId="0" applyNumberFormat="1" applyFont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justify" vertical="center"/>
    </xf>
    <xf numFmtId="3" fontId="6" fillId="0" borderId="75" xfId="0" applyNumberFormat="1" applyFont="1" applyFill="1" applyBorder="1" applyAlignment="1">
      <alignment vertical="center"/>
    </xf>
    <xf numFmtId="3" fontId="6" fillId="0" borderId="75" xfId="0" applyNumberFormat="1" applyFont="1" applyBorder="1" applyAlignment="1">
      <alignment vertical="center"/>
    </xf>
    <xf numFmtId="3" fontId="6" fillId="0" borderId="76" xfId="0" applyNumberFormat="1" applyFont="1" applyBorder="1" applyAlignment="1">
      <alignment vertical="center"/>
    </xf>
    <xf numFmtId="0" fontId="6" fillId="0" borderId="0" xfId="0" applyFont="1" applyFill="1" applyAlignment="1">
      <alignment horizontal="justify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95250</xdr:rowOff>
    </xdr:from>
    <xdr:to>
      <xdr:col>0</xdr:col>
      <xdr:colOff>323850</xdr:colOff>
      <xdr:row>23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47625" y="3886200"/>
          <a:ext cx="276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-50-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476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-50-</a:t>
          </a:r>
        </a:p>
      </xdr:txBody>
    </xdr:sp>
    <xdr:clientData/>
  </xdr:twoCellAnchor>
  <xdr:twoCellAnchor>
    <xdr:from>
      <xdr:col>0</xdr:col>
      <xdr:colOff>47625</xdr:colOff>
      <xdr:row>15</xdr:row>
      <xdr:rowOff>142875</xdr:rowOff>
    </xdr:from>
    <xdr:to>
      <xdr:col>0</xdr:col>
      <xdr:colOff>323850</xdr:colOff>
      <xdr:row>18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47625" y="3200400"/>
          <a:ext cx="276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-51-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476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-50-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625" style="1" customWidth="1"/>
    <col min="3" max="5" width="9.625" style="1" customWidth="1"/>
    <col min="6" max="7" width="7.125" style="1" customWidth="1"/>
    <col min="8" max="8" width="7.375" style="1" customWidth="1"/>
    <col min="9" max="9" width="9.625" style="1" customWidth="1"/>
    <col min="10" max="11" width="7.125" style="1" customWidth="1"/>
    <col min="12" max="12" width="9.625" style="1" customWidth="1"/>
    <col min="13" max="14" width="8.625" style="1" customWidth="1"/>
    <col min="15" max="15" width="7.125" style="1" customWidth="1"/>
    <col min="16" max="16" width="6.125" style="1" customWidth="1"/>
    <col min="17" max="20" width="11.625" style="1" customWidth="1"/>
    <col min="21" max="16384" width="9.00390625" style="1" customWidth="1"/>
  </cols>
  <sheetData>
    <row r="1" ht="13.5">
      <c r="B1" s="3" t="s">
        <v>20</v>
      </c>
    </row>
    <row r="4" spans="2:20" s="3" customFormat="1" ht="22.5" customHeight="1" thickBot="1">
      <c r="B4" s="24" t="s">
        <v>0</v>
      </c>
      <c r="C4" s="16"/>
      <c r="D4" s="17"/>
      <c r="E4" s="17"/>
      <c r="F4" s="17"/>
      <c r="G4" s="17"/>
      <c r="H4" s="18"/>
      <c r="I4" s="18"/>
      <c r="J4" s="17"/>
      <c r="K4" s="17"/>
      <c r="L4" s="17"/>
      <c r="M4" s="17"/>
      <c r="N4" s="17"/>
      <c r="O4" s="29" t="s">
        <v>9</v>
      </c>
      <c r="P4" s="69"/>
      <c r="Q4" s="68"/>
      <c r="R4" s="68"/>
      <c r="S4" s="68"/>
      <c r="T4" s="68"/>
    </row>
    <row r="5" spans="2:20" s="3" customFormat="1" ht="20.25" customHeight="1">
      <c r="B5" s="64" t="s">
        <v>8</v>
      </c>
      <c r="C5" s="61" t="s">
        <v>26</v>
      </c>
      <c r="D5" s="60" t="s">
        <v>10</v>
      </c>
      <c r="E5" s="55" t="s">
        <v>3</v>
      </c>
      <c r="F5" s="59"/>
      <c r="G5" s="60"/>
      <c r="H5" s="61" t="s">
        <v>18</v>
      </c>
      <c r="I5" s="57" t="s">
        <v>21</v>
      </c>
      <c r="J5" s="59"/>
      <c r="K5" s="60"/>
      <c r="L5" s="55" t="s">
        <v>4</v>
      </c>
      <c r="M5" s="59"/>
      <c r="N5" s="60"/>
      <c r="O5" s="70"/>
      <c r="P5" s="69"/>
      <c r="Q5" s="68"/>
      <c r="R5" s="68"/>
      <c r="S5" s="68"/>
      <c r="T5" s="68"/>
    </row>
    <row r="6" spans="2:20" s="3" customFormat="1" ht="20.25" customHeight="1">
      <c r="B6" s="65"/>
      <c r="C6" s="66"/>
      <c r="D6" s="67"/>
      <c r="E6" s="56"/>
      <c r="F6" s="30" t="s">
        <v>2</v>
      </c>
      <c r="G6" s="30" t="s">
        <v>1</v>
      </c>
      <c r="H6" s="62"/>
      <c r="I6" s="58"/>
      <c r="J6" s="30" t="s">
        <v>2</v>
      </c>
      <c r="K6" s="30" t="s">
        <v>1</v>
      </c>
      <c r="L6" s="56"/>
      <c r="M6" s="43" t="s">
        <v>5</v>
      </c>
      <c r="N6" s="43" t="s">
        <v>6</v>
      </c>
      <c r="O6" s="44" t="s">
        <v>7</v>
      </c>
      <c r="P6" s="69"/>
      <c r="Q6" s="68"/>
      <c r="R6" s="68"/>
      <c r="S6" s="68"/>
      <c r="T6" s="68"/>
    </row>
    <row r="7" spans="2:20" s="3" customFormat="1" ht="15" customHeight="1">
      <c r="B7" s="33" t="s">
        <v>15</v>
      </c>
      <c r="C7" s="34">
        <f>SUM(C8:C12)</f>
        <v>148386</v>
      </c>
      <c r="D7" s="34">
        <f>SUM(D8:D12)</f>
        <v>87005</v>
      </c>
      <c r="E7" s="34">
        <f aca="true" t="shared" si="0" ref="E7:O7">SUM(E8:E12)</f>
        <v>11287</v>
      </c>
      <c r="F7" s="34">
        <f t="shared" si="0"/>
        <v>4171</v>
      </c>
      <c r="G7" s="34">
        <f t="shared" si="0"/>
        <v>7116</v>
      </c>
      <c r="H7" s="34">
        <f t="shared" si="0"/>
        <v>164</v>
      </c>
      <c r="I7" s="34">
        <f t="shared" si="0"/>
        <v>72897</v>
      </c>
      <c r="J7" s="34">
        <f t="shared" si="0"/>
        <v>26861</v>
      </c>
      <c r="K7" s="34">
        <f t="shared" si="0"/>
        <v>46036</v>
      </c>
      <c r="L7" s="34">
        <f t="shared" si="0"/>
        <v>2657</v>
      </c>
      <c r="M7" s="34">
        <f t="shared" si="0"/>
        <v>1850</v>
      </c>
      <c r="N7" s="34">
        <f t="shared" si="0"/>
        <v>466</v>
      </c>
      <c r="O7" s="35">
        <f t="shared" si="0"/>
        <v>341</v>
      </c>
      <c r="P7" s="50"/>
      <c r="Q7" s="23"/>
      <c r="R7" s="23"/>
      <c r="S7" s="23"/>
      <c r="T7" s="23"/>
    </row>
    <row r="8" spans="2:20" s="3" customFormat="1" ht="15" customHeight="1">
      <c r="B8" s="19" t="s">
        <v>11</v>
      </c>
      <c r="C8" s="20">
        <v>95160</v>
      </c>
      <c r="D8" s="20">
        <f>E8+H8+I8+L8</f>
        <v>57267</v>
      </c>
      <c r="E8" s="20">
        <f aca="true" t="shared" si="1" ref="E8:E20">SUM(F8:G8)</f>
        <v>6894</v>
      </c>
      <c r="F8" s="20">
        <v>2458</v>
      </c>
      <c r="G8" s="20">
        <v>4436</v>
      </c>
      <c r="H8" s="20">
        <v>103</v>
      </c>
      <c r="I8" s="20">
        <f>SUM(J8:K8)</f>
        <v>48577</v>
      </c>
      <c r="J8" s="20">
        <v>17886</v>
      </c>
      <c r="K8" s="21">
        <v>30691</v>
      </c>
      <c r="L8" s="20">
        <f>SUM(M8:O8)</f>
        <v>1693</v>
      </c>
      <c r="M8" s="21">
        <v>1123</v>
      </c>
      <c r="N8" s="21">
        <v>310</v>
      </c>
      <c r="O8" s="22">
        <v>260</v>
      </c>
      <c r="P8" s="51"/>
      <c r="Q8" s="6"/>
      <c r="R8" s="6"/>
      <c r="S8" s="6"/>
      <c r="T8" s="6"/>
    </row>
    <row r="9" spans="2:20" s="3" customFormat="1" ht="15" customHeight="1">
      <c r="B9" s="19" t="s">
        <v>12</v>
      </c>
      <c r="C9" s="20">
        <v>7313</v>
      </c>
      <c r="D9" s="20">
        <f>E9+H9+I9+L9</f>
        <v>4069</v>
      </c>
      <c r="E9" s="20">
        <f t="shared" si="1"/>
        <v>285</v>
      </c>
      <c r="F9" s="20">
        <v>108</v>
      </c>
      <c r="G9" s="20">
        <v>177</v>
      </c>
      <c r="H9" s="20">
        <v>7</v>
      </c>
      <c r="I9" s="20">
        <f aca="true" t="shared" si="2" ref="I9:I20">SUM(J9:K9)</f>
        <v>3698</v>
      </c>
      <c r="J9" s="20">
        <v>1337</v>
      </c>
      <c r="K9" s="21">
        <v>2361</v>
      </c>
      <c r="L9" s="20">
        <f aca="true" t="shared" si="3" ref="L9:L20">SUM(M9:O9)</f>
        <v>79</v>
      </c>
      <c r="M9" s="21">
        <v>67</v>
      </c>
      <c r="N9" s="21">
        <v>2</v>
      </c>
      <c r="O9" s="22">
        <v>10</v>
      </c>
      <c r="P9" s="51"/>
      <c r="Q9" s="6"/>
      <c r="R9" s="6"/>
      <c r="S9" s="6"/>
      <c r="T9" s="6"/>
    </row>
    <row r="10" spans="2:20" s="3" customFormat="1" ht="15" customHeight="1">
      <c r="B10" s="19" t="s">
        <v>13</v>
      </c>
      <c r="C10" s="20">
        <v>15932</v>
      </c>
      <c r="D10" s="20">
        <f>E10+H10+I10+L10</f>
        <v>9072</v>
      </c>
      <c r="E10" s="20">
        <f t="shared" si="1"/>
        <v>1838</v>
      </c>
      <c r="F10" s="20">
        <v>852</v>
      </c>
      <c r="G10" s="20">
        <v>986</v>
      </c>
      <c r="H10" s="20">
        <v>29</v>
      </c>
      <c r="I10" s="20">
        <f t="shared" si="2"/>
        <v>6798</v>
      </c>
      <c r="J10" s="20">
        <v>2523</v>
      </c>
      <c r="K10" s="21">
        <v>4275</v>
      </c>
      <c r="L10" s="20">
        <f t="shared" si="3"/>
        <v>407</v>
      </c>
      <c r="M10" s="21">
        <v>361</v>
      </c>
      <c r="N10" s="21">
        <v>23</v>
      </c>
      <c r="O10" s="22">
        <v>23</v>
      </c>
      <c r="P10" s="51"/>
      <c r="Q10" s="6"/>
      <c r="R10" s="6"/>
      <c r="S10" s="6"/>
      <c r="T10" s="6"/>
    </row>
    <row r="11" spans="2:20" s="3" customFormat="1" ht="15" customHeight="1">
      <c r="B11" s="39" t="s">
        <v>14</v>
      </c>
      <c r="C11" s="40">
        <v>12272</v>
      </c>
      <c r="D11" s="40">
        <f>E11+H11+I11+L11</f>
        <v>6371</v>
      </c>
      <c r="E11" s="40">
        <f>SUM(F11:G11)</f>
        <v>836</v>
      </c>
      <c r="F11" s="40">
        <v>198</v>
      </c>
      <c r="G11" s="40">
        <v>638</v>
      </c>
      <c r="H11" s="40">
        <v>15</v>
      </c>
      <c r="I11" s="40">
        <f>SUM(J11:K11)</f>
        <v>5317</v>
      </c>
      <c r="J11" s="40">
        <v>1979</v>
      </c>
      <c r="K11" s="41">
        <v>3338</v>
      </c>
      <c r="L11" s="40">
        <f>SUM(M11:O11)</f>
        <v>203</v>
      </c>
      <c r="M11" s="41">
        <v>136</v>
      </c>
      <c r="N11" s="41">
        <v>55</v>
      </c>
      <c r="O11" s="42">
        <v>12</v>
      </c>
      <c r="P11" s="51"/>
      <c r="Q11" s="6"/>
      <c r="R11" s="6"/>
      <c r="S11" s="6"/>
      <c r="T11" s="6"/>
    </row>
    <row r="12" spans="2:20" s="3" customFormat="1" ht="15" customHeight="1">
      <c r="B12" s="45" t="s">
        <v>25</v>
      </c>
      <c r="C12" s="36">
        <v>17709</v>
      </c>
      <c r="D12" s="36">
        <f>E12+H12+I12+L12</f>
        <v>10226</v>
      </c>
      <c r="E12" s="36">
        <f>SUM(F12:G12)</f>
        <v>1434</v>
      </c>
      <c r="F12" s="36">
        <v>555</v>
      </c>
      <c r="G12" s="36">
        <v>879</v>
      </c>
      <c r="H12" s="36">
        <v>10</v>
      </c>
      <c r="I12" s="36">
        <f>SUM(J12:K12)</f>
        <v>8507</v>
      </c>
      <c r="J12" s="36">
        <v>3136</v>
      </c>
      <c r="K12" s="37">
        <v>5371</v>
      </c>
      <c r="L12" s="36">
        <f>SUM(M12:O12)</f>
        <v>275</v>
      </c>
      <c r="M12" s="37">
        <v>163</v>
      </c>
      <c r="N12" s="37">
        <v>76</v>
      </c>
      <c r="O12" s="38">
        <v>36</v>
      </c>
      <c r="P12" s="51"/>
      <c r="Q12" s="6"/>
      <c r="R12" s="6"/>
      <c r="S12" s="6"/>
      <c r="T12" s="6"/>
    </row>
    <row r="13" spans="2:20" s="3" customFormat="1" ht="15" customHeight="1">
      <c r="B13" s="31" t="s">
        <v>16</v>
      </c>
      <c r="C13" s="32">
        <f>SUM(C14:C17)</f>
        <v>149192</v>
      </c>
      <c r="D13" s="32">
        <f aca="true" t="shared" si="4" ref="D13:O13">SUM(D14:D17)</f>
        <v>86584</v>
      </c>
      <c r="E13" s="32">
        <f t="shared" si="4"/>
        <v>10587</v>
      </c>
      <c r="F13" s="32">
        <f t="shared" si="4"/>
        <v>3946</v>
      </c>
      <c r="G13" s="32">
        <f t="shared" si="4"/>
        <v>6641</v>
      </c>
      <c r="H13" s="32">
        <f t="shared" si="4"/>
        <v>161</v>
      </c>
      <c r="I13" s="32">
        <f t="shared" si="4"/>
        <v>73322</v>
      </c>
      <c r="J13" s="32">
        <f t="shared" si="4"/>
        <v>27241</v>
      </c>
      <c r="K13" s="32">
        <f t="shared" si="4"/>
        <v>46081</v>
      </c>
      <c r="L13" s="32">
        <f t="shared" si="4"/>
        <v>2514</v>
      </c>
      <c r="M13" s="32">
        <f t="shared" si="4"/>
        <v>1705</v>
      </c>
      <c r="N13" s="32">
        <f t="shared" si="4"/>
        <v>457</v>
      </c>
      <c r="O13" s="28">
        <f t="shared" si="4"/>
        <v>352</v>
      </c>
      <c r="P13" s="50"/>
      <c r="Q13" s="23"/>
      <c r="R13" s="23"/>
      <c r="S13" s="23"/>
      <c r="T13" s="23"/>
    </row>
    <row r="14" spans="2:20" s="3" customFormat="1" ht="15" customHeight="1">
      <c r="B14" s="19" t="s">
        <v>11</v>
      </c>
      <c r="C14" s="20">
        <v>111976</v>
      </c>
      <c r="D14" s="20">
        <f>E14+H14+I14+L14</f>
        <v>66175</v>
      </c>
      <c r="E14" s="20">
        <f t="shared" si="1"/>
        <v>8340</v>
      </c>
      <c r="F14" s="20">
        <v>3214</v>
      </c>
      <c r="G14" s="20">
        <v>5126</v>
      </c>
      <c r="H14" s="20">
        <v>133</v>
      </c>
      <c r="I14" s="20">
        <f t="shared" si="2"/>
        <v>55712</v>
      </c>
      <c r="J14" s="20">
        <v>20773</v>
      </c>
      <c r="K14" s="21">
        <v>34939</v>
      </c>
      <c r="L14" s="20">
        <f t="shared" si="3"/>
        <v>1990</v>
      </c>
      <c r="M14" s="21">
        <v>1377</v>
      </c>
      <c r="N14" s="21">
        <v>324</v>
      </c>
      <c r="O14" s="22">
        <v>289</v>
      </c>
      <c r="P14" s="51"/>
      <c r="Q14" s="6"/>
      <c r="R14" s="6"/>
      <c r="S14" s="6"/>
      <c r="T14" s="6"/>
    </row>
    <row r="15" spans="2:20" s="3" customFormat="1" ht="15" customHeight="1">
      <c r="B15" s="19" t="s">
        <v>12</v>
      </c>
      <c r="C15" s="20">
        <v>7344</v>
      </c>
      <c r="D15" s="20">
        <f>E15+H15+I15+L15</f>
        <v>4078</v>
      </c>
      <c r="E15" s="20">
        <f t="shared" si="1"/>
        <v>242</v>
      </c>
      <c r="F15" s="20">
        <v>81</v>
      </c>
      <c r="G15" s="20">
        <v>161</v>
      </c>
      <c r="H15" s="20">
        <v>7</v>
      </c>
      <c r="I15" s="20">
        <f t="shared" si="2"/>
        <v>3757</v>
      </c>
      <c r="J15" s="20">
        <v>1355</v>
      </c>
      <c r="K15" s="21">
        <v>2402</v>
      </c>
      <c r="L15" s="20">
        <f t="shared" si="3"/>
        <v>72</v>
      </c>
      <c r="M15" s="21">
        <v>60</v>
      </c>
      <c r="N15" s="21">
        <v>2</v>
      </c>
      <c r="O15" s="22">
        <v>10</v>
      </c>
      <c r="P15" s="51"/>
      <c r="Q15" s="6"/>
      <c r="R15" s="6"/>
      <c r="S15" s="6"/>
      <c r="T15" s="6"/>
    </row>
    <row r="16" spans="2:20" s="3" customFormat="1" ht="15" customHeight="1">
      <c r="B16" s="19" t="s">
        <v>14</v>
      </c>
      <c r="C16" s="20">
        <v>12212</v>
      </c>
      <c r="D16" s="20">
        <f>E16+H16+I16+L16</f>
        <v>6272</v>
      </c>
      <c r="E16" s="20">
        <f>SUM(F16:G16)</f>
        <v>727</v>
      </c>
      <c r="F16" s="20">
        <v>167</v>
      </c>
      <c r="G16" s="20">
        <v>560</v>
      </c>
      <c r="H16" s="20">
        <v>14</v>
      </c>
      <c r="I16" s="20">
        <f>SUM(J16:K16)</f>
        <v>5335</v>
      </c>
      <c r="J16" s="20">
        <v>2005</v>
      </c>
      <c r="K16" s="21">
        <v>3330</v>
      </c>
      <c r="L16" s="20">
        <f>SUM(M16:O16)</f>
        <v>196</v>
      </c>
      <c r="M16" s="21">
        <v>126</v>
      </c>
      <c r="N16" s="21">
        <v>56</v>
      </c>
      <c r="O16" s="22">
        <v>14</v>
      </c>
      <c r="P16" s="51"/>
      <c r="Q16" s="6"/>
      <c r="R16" s="6"/>
      <c r="S16" s="6"/>
      <c r="T16" s="6"/>
    </row>
    <row r="17" spans="2:20" s="3" customFormat="1" ht="15" customHeight="1">
      <c r="B17" s="46" t="s">
        <v>25</v>
      </c>
      <c r="C17" s="20">
        <v>17660</v>
      </c>
      <c r="D17" s="20">
        <f>E17+H17+I17+L17</f>
        <v>10059</v>
      </c>
      <c r="E17" s="20">
        <f>SUM(F17:G17)</f>
        <v>1278</v>
      </c>
      <c r="F17" s="20">
        <v>484</v>
      </c>
      <c r="G17" s="20">
        <v>794</v>
      </c>
      <c r="H17" s="20">
        <v>7</v>
      </c>
      <c r="I17" s="20">
        <f>SUM(J17:K17)</f>
        <v>8518</v>
      </c>
      <c r="J17" s="20">
        <v>3108</v>
      </c>
      <c r="K17" s="21">
        <v>5410</v>
      </c>
      <c r="L17" s="20">
        <f>SUM(M17:O17)</f>
        <v>256</v>
      </c>
      <c r="M17" s="21">
        <v>142</v>
      </c>
      <c r="N17" s="21">
        <v>75</v>
      </c>
      <c r="O17" s="22">
        <v>39</v>
      </c>
      <c r="P17" s="51"/>
      <c r="Q17" s="6"/>
      <c r="R17" s="6"/>
      <c r="S17" s="6"/>
      <c r="T17" s="6"/>
    </row>
    <row r="18" spans="2:20" s="3" customFormat="1" ht="15" customHeight="1">
      <c r="B18" s="33" t="s">
        <v>17</v>
      </c>
      <c r="C18" s="34">
        <f>SUM(C19:C22)</f>
        <v>149193</v>
      </c>
      <c r="D18" s="34">
        <f aca="true" t="shared" si="5" ref="D18:O18">SUM(D19:D22)</f>
        <v>85317</v>
      </c>
      <c r="E18" s="34">
        <f t="shared" si="5"/>
        <v>10336</v>
      </c>
      <c r="F18" s="34">
        <f t="shared" si="5"/>
        <v>3926</v>
      </c>
      <c r="G18" s="34">
        <f t="shared" si="5"/>
        <v>6410</v>
      </c>
      <c r="H18" s="34">
        <f t="shared" si="5"/>
        <v>170</v>
      </c>
      <c r="I18" s="34">
        <f t="shared" si="5"/>
        <v>72489</v>
      </c>
      <c r="J18" s="34">
        <f t="shared" si="5"/>
        <v>27205</v>
      </c>
      <c r="K18" s="34">
        <f t="shared" si="5"/>
        <v>45284</v>
      </c>
      <c r="L18" s="34">
        <f t="shared" si="5"/>
        <v>2322</v>
      </c>
      <c r="M18" s="34">
        <f t="shared" si="5"/>
        <v>1505</v>
      </c>
      <c r="N18" s="34">
        <f t="shared" si="5"/>
        <v>454</v>
      </c>
      <c r="O18" s="35">
        <f t="shared" si="5"/>
        <v>363</v>
      </c>
      <c r="P18" s="50"/>
      <c r="Q18" s="23"/>
      <c r="R18" s="23"/>
      <c r="S18" s="23"/>
      <c r="T18" s="23"/>
    </row>
    <row r="19" spans="2:20" s="3" customFormat="1" ht="15" customHeight="1">
      <c r="B19" s="19" t="s">
        <v>11</v>
      </c>
      <c r="C19" s="20">
        <v>111995</v>
      </c>
      <c r="D19" s="20">
        <f>E19+H19+I19+L19</f>
        <v>65292</v>
      </c>
      <c r="E19" s="20">
        <f t="shared" si="1"/>
        <v>8170</v>
      </c>
      <c r="F19" s="20">
        <v>3208</v>
      </c>
      <c r="G19" s="20">
        <v>4962</v>
      </c>
      <c r="H19" s="20">
        <v>140</v>
      </c>
      <c r="I19" s="20">
        <f t="shared" si="2"/>
        <v>55152</v>
      </c>
      <c r="J19" s="20">
        <v>20777</v>
      </c>
      <c r="K19" s="21">
        <v>34375</v>
      </c>
      <c r="L19" s="20">
        <f t="shared" si="3"/>
        <v>1830</v>
      </c>
      <c r="M19" s="21">
        <v>1218</v>
      </c>
      <c r="N19" s="21">
        <v>320</v>
      </c>
      <c r="O19" s="22">
        <v>292</v>
      </c>
      <c r="P19" s="51"/>
      <c r="Q19" s="6"/>
      <c r="R19" s="6"/>
      <c r="S19" s="6"/>
      <c r="T19" s="6"/>
    </row>
    <row r="20" spans="2:20" s="3" customFormat="1" ht="15" customHeight="1">
      <c r="B20" s="19" t="s">
        <v>12</v>
      </c>
      <c r="C20" s="20">
        <v>7391</v>
      </c>
      <c r="D20" s="20">
        <f>E20+H20+I20+L20</f>
        <v>4060</v>
      </c>
      <c r="E20" s="20">
        <f t="shared" si="1"/>
        <v>246</v>
      </c>
      <c r="F20" s="20">
        <v>82</v>
      </c>
      <c r="G20" s="20">
        <v>164</v>
      </c>
      <c r="H20" s="20">
        <v>8</v>
      </c>
      <c r="I20" s="20">
        <f t="shared" si="2"/>
        <v>3750</v>
      </c>
      <c r="J20" s="20">
        <v>1346</v>
      </c>
      <c r="K20" s="21">
        <v>2404</v>
      </c>
      <c r="L20" s="20">
        <f t="shared" si="3"/>
        <v>56</v>
      </c>
      <c r="M20" s="21">
        <v>44</v>
      </c>
      <c r="N20" s="21">
        <v>2</v>
      </c>
      <c r="O20" s="22">
        <v>10</v>
      </c>
      <c r="P20" s="51"/>
      <c r="Q20" s="6"/>
      <c r="R20" s="6"/>
      <c r="S20" s="6"/>
      <c r="T20" s="6"/>
    </row>
    <row r="21" spans="2:20" s="3" customFormat="1" ht="15" customHeight="1">
      <c r="B21" s="39" t="s">
        <v>14</v>
      </c>
      <c r="C21" s="40">
        <v>12159</v>
      </c>
      <c r="D21" s="40">
        <f>E21+H21+I21+L21</f>
        <v>6096</v>
      </c>
      <c r="E21" s="40">
        <f>SUM(F21:G21)</f>
        <v>686</v>
      </c>
      <c r="F21" s="40">
        <v>157</v>
      </c>
      <c r="G21" s="40">
        <v>529</v>
      </c>
      <c r="H21" s="40">
        <v>12</v>
      </c>
      <c r="I21" s="40">
        <f>SUM(J21:K21)</f>
        <v>5216</v>
      </c>
      <c r="J21" s="40">
        <v>1973</v>
      </c>
      <c r="K21" s="41">
        <v>3243</v>
      </c>
      <c r="L21" s="40">
        <f>SUM(M21:O21)</f>
        <v>182</v>
      </c>
      <c r="M21" s="41">
        <v>107</v>
      </c>
      <c r="N21" s="41">
        <v>58</v>
      </c>
      <c r="O21" s="42">
        <v>17</v>
      </c>
      <c r="P21" s="51"/>
      <c r="Q21" s="6"/>
      <c r="R21" s="6"/>
      <c r="S21" s="6"/>
      <c r="T21" s="6"/>
    </row>
    <row r="22" spans="2:20" s="3" customFormat="1" ht="15" customHeight="1">
      <c r="B22" s="45" t="s">
        <v>25</v>
      </c>
      <c r="C22" s="36">
        <v>17648</v>
      </c>
      <c r="D22" s="36">
        <f>E22+H22+I22+L22</f>
        <v>9869</v>
      </c>
      <c r="E22" s="36">
        <f>SUM(F22:G22)</f>
        <v>1234</v>
      </c>
      <c r="F22" s="36">
        <v>479</v>
      </c>
      <c r="G22" s="36">
        <v>755</v>
      </c>
      <c r="H22" s="36">
        <v>10</v>
      </c>
      <c r="I22" s="36">
        <f>SUM(J22:K22)</f>
        <v>8371</v>
      </c>
      <c r="J22" s="36">
        <v>3109</v>
      </c>
      <c r="K22" s="37">
        <v>5262</v>
      </c>
      <c r="L22" s="36">
        <f>SUM(M22:O22)</f>
        <v>254</v>
      </c>
      <c r="M22" s="37">
        <v>136</v>
      </c>
      <c r="N22" s="37">
        <v>74</v>
      </c>
      <c r="O22" s="38">
        <v>44</v>
      </c>
      <c r="P22" s="51"/>
      <c r="Q22" s="6"/>
      <c r="R22" s="6"/>
      <c r="S22" s="6"/>
      <c r="T22" s="6"/>
    </row>
    <row r="23" spans="2:20" s="3" customFormat="1" ht="15" customHeight="1">
      <c r="B23" s="31" t="s">
        <v>22</v>
      </c>
      <c r="C23" s="32">
        <f aca="true" t="shared" si="6" ref="C23:O23">SUM(C24:C25)</f>
        <v>149597</v>
      </c>
      <c r="D23" s="32">
        <f t="shared" si="6"/>
        <v>84343</v>
      </c>
      <c r="E23" s="32">
        <f t="shared" si="6"/>
        <v>10311</v>
      </c>
      <c r="F23" s="32">
        <f t="shared" si="6"/>
        <v>3944</v>
      </c>
      <c r="G23" s="32">
        <f t="shared" si="6"/>
        <v>6367</v>
      </c>
      <c r="H23" s="32">
        <f t="shared" si="6"/>
        <v>170</v>
      </c>
      <c r="I23" s="32">
        <f t="shared" si="6"/>
        <v>71630</v>
      </c>
      <c r="J23" s="32">
        <f t="shared" si="6"/>
        <v>27414</v>
      </c>
      <c r="K23" s="32">
        <f t="shared" si="6"/>
        <v>44216</v>
      </c>
      <c r="L23" s="32">
        <f t="shared" si="6"/>
        <v>2232</v>
      </c>
      <c r="M23" s="32">
        <f t="shared" si="6"/>
        <v>1423</v>
      </c>
      <c r="N23" s="32">
        <f t="shared" si="6"/>
        <v>456</v>
      </c>
      <c r="O23" s="28">
        <f t="shared" si="6"/>
        <v>353</v>
      </c>
      <c r="P23" s="50"/>
      <c r="Q23" s="23"/>
      <c r="R23" s="23"/>
      <c r="S23" s="23"/>
      <c r="T23" s="23"/>
    </row>
    <row r="24" spans="2:20" s="3" customFormat="1" ht="15" customHeight="1">
      <c r="B24" s="19" t="s">
        <v>11</v>
      </c>
      <c r="C24" s="20">
        <v>131855</v>
      </c>
      <c r="D24" s="20">
        <f>E24+H24+I24+L24</f>
        <v>74493</v>
      </c>
      <c r="E24" s="20">
        <f>SUM(F24:G24)</f>
        <v>9050</v>
      </c>
      <c r="F24" s="20">
        <v>3455</v>
      </c>
      <c r="G24" s="20">
        <v>5595</v>
      </c>
      <c r="H24" s="20">
        <v>159</v>
      </c>
      <c r="I24" s="20">
        <f>SUM(J24:K24)</f>
        <v>63319</v>
      </c>
      <c r="J24" s="20">
        <v>24249</v>
      </c>
      <c r="K24" s="21">
        <v>39070</v>
      </c>
      <c r="L24" s="20">
        <f>SUM(M24:O24)</f>
        <v>1965</v>
      </c>
      <c r="M24" s="21">
        <v>1291</v>
      </c>
      <c r="N24" s="21">
        <v>380</v>
      </c>
      <c r="O24" s="22">
        <v>294</v>
      </c>
      <c r="P24" s="51"/>
      <c r="Q24" s="6"/>
      <c r="R24" s="6"/>
      <c r="S24" s="6"/>
      <c r="T24" s="6"/>
    </row>
    <row r="25" spans="2:20" s="3" customFormat="1" ht="15" customHeight="1">
      <c r="B25" s="45" t="s">
        <v>25</v>
      </c>
      <c r="C25" s="36">
        <v>17742</v>
      </c>
      <c r="D25" s="36">
        <f>E25+H25+I25+L25</f>
        <v>9850</v>
      </c>
      <c r="E25" s="36">
        <f>SUM(F25:G25)</f>
        <v>1261</v>
      </c>
      <c r="F25" s="36">
        <v>489</v>
      </c>
      <c r="G25" s="36">
        <v>772</v>
      </c>
      <c r="H25" s="36">
        <v>11</v>
      </c>
      <c r="I25" s="36">
        <f>SUM(J25:K25)</f>
        <v>8311</v>
      </c>
      <c r="J25" s="36">
        <v>3165</v>
      </c>
      <c r="K25" s="37">
        <v>5146</v>
      </c>
      <c r="L25" s="36">
        <f>SUM(M25:O25)</f>
        <v>267</v>
      </c>
      <c r="M25" s="37">
        <v>132</v>
      </c>
      <c r="N25" s="37">
        <v>76</v>
      </c>
      <c r="O25" s="38">
        <v>59</v>
      </c>
      <c r="P25" s="51"/>
      <c r="Q25" s="6"/>
      <c r="R25" s="6"/>
      <c r="S25" s="6"/>
      <c r="T25" s="6"/>
    </row>
    <row r="26" spans="2:20" s="3" customFormat="1" ht="15" customHeight="1">
      <c r="B26" s="33" t="s">
        <v>23</v>
      </c>
      <c r="C26" s="34">
        <f aca="true" t="shared" si="7" ref="C26:O26">SUM(C27:C28)</f>
        <v>150507</v>
      </c>
      <c r="D26" s="34">
        <f t="shared" si="7"/>
        <v>84410</v>
      </c>
      <c r="E26" s="34">
        <f t="shared" si="7"/>
        <v>9860</v>
      </c>
      <c r="F26" s="34">
        <f t="shared" si="7"/>
        <v>3737</v>
      </c>
      <c r="G26" s="34">
        <f t="shared" si="7"/>
        <v>6123</v>
      </c>
      <c r="H26" s="34">
        <f t="shared" si="7"/>
        <v>173</v>
      </c>
      <c r="I26" s="34">
        <f t="shared" si="7"/>
        <v>70979</v>
      </c>
      <c r="J26" s="34">
        <f t="shared" si="7"/>
        <v>27552</v>
      </c>
      <c r="K26" s="34">
        <f t="shared" si="7"/>
        <v>43427</v>
      </c>
      <c r="L26" s="34">
        <f t="shared" si="7"/>
        <v>3398</v>
      </c>
      <c r="M26" s="34">
        <f t="shared" si="7"/>
        <v>1314</v>
      </c>
      <c r="N26" s="34">
        <f t="shared" si="7"/>
        <v>453</v>
      </c>
      <c r="O26" s="35">
        <f t="shared" si="7"/>
        <v>1631</v>
      </c>
      <c r="P26" s="51"/>
      <c r="Q26" s="6"/>
      <c r="R26" s="6"/>
      <c r="S26" s="6"/>
      <c r="T26" s="6"/>
    </row>
    <row r="27" spans="2:20" s="26" customFormat="1" ht="15" customHeight="1">
      <c r="B27" s="19" t="s">
        <v>11</v>
      </c>
      <c r="C27" s="20">
        <v>132846</v>
      </c>
      <c r="D27" s="20">
        <f>E27+H27+I27+L27</f>
        <v>74756</v>
      </c>
      <c r="E27" s="20">
        <f>SUM(F27:G27)</f>
        <v>8653</v>
      </c>
      <c r="F27" s="20">
        <v>3272</v>
      </c>
      <c r="G27" s="20">
        <v>5381</v>
      </c>
      <c r="H27" s="20">
        <v>160</v>
      </c>
      <c r="I27" s="20">
        <f>SUM(J27:K27)</f>
        <v>62801</v>
      </c>
      <c r="J27" s="20">
        <v>24413</v>
      </c>
      <c r="K27" s="21">
        <v>38388</v>
      </c>
      <c r="L27" s="20">
        <f>SUM(M27:O27)</f>
        <v>3142</v>
      </c>
      <c r="M27" s="21">
        <v>1195</v>
      </c>
      <c r="N27" s="21">
        <v>376</v>
      </c>
      <c r="O27" s="22">
        <v>1571</v>
      </c>
      <c r="P27" s="23"/>
      <c r="Q27" s="25"/>
      <c r="R27" s="25"/>
      <c r="S27" s="25"/>
      <c r="T27" s="25"/>
    </row>
    <row r="28" spans="2:20" s="26" customFormat="1" ht="15" customHeight="1">
      <c r="B28" s="45" t="s">
        <v>25</v>
      </c>
      <c r="C28" s="36">
        <v>17661</v>
      </c>
      <c r="D28" s="36">
        <f>E28+H28+I28+L28</f>
        <v>9654</v>
      </c>
      <c r="E28" s="36">
        <f>SUM(F28:G28)</f>
        <v>1207</v>
      </c>
      <c r="F28" s="36">
        <v>465</v>
      </c>
      <c r="G28" s="36">
        <v>742</v>
      </c>
      <c r="H28" s="36">
        <v>13</v>
      </c>
      <c r="I28" s="36">
        <f>SUM(J28:K28)</f>
        <v>8178</v>
      </c>
      <c r="J28" s="36">
        <v>3139</v>
      </c>
      <c r="K28" s="37">
        <v>5039</v>
      </c>
      <c r="L28" s="36">
        <f>SUM(M28:O28)</f>
        <v>256</v>
      </c>
      <c r="M28" s="37">
        <v>119</v>
      </c>
      <c r="N28" s="37">
        <v>77</v>
      </c>
      <c r="O28" s="38">
        <v>60</v>
      </c>
      <c r="P28" s="23"/>
      <c r="Q28" s="25"/>
      <c r="R28" s="25"/>
      <c r="S28" s="25"/>
      <c r="T28" s="25"/>
    </row>
    <row r="29" spans="2:20" s="26" customFormat="1" ht="15" customHeight="1" thickBot="1">
      <c r="B29" s="47" t="s">
        <v>24</v>
      </c>
      <c r="C29" s="48">
        <v>149130</v>
      </c>
      <c r="D29" s="48">
        <f>E29+H29+I29+L29</f>
        <v>82458</v>
      </c>
      <c r="E29" s="48">
        <f>SUM(F29:G29)</f>
        <v>9585</v>
      </c>
      <c r="F29" s="48">
        <v>3618</v>
      </c>
      <c r="G29" s="48">
        <v>5967</v>
      </c>
      <c r="H29" s="48">
        <v>173</v>
      </c>
      <c r="I29" s="48">
        <f>SUM(J29:K29)</f>
        <v>70642</v>
      </c>
      <c r="J29" s="48">
        <v>27869</v>
      </c>
      <c r="K29" s="48">
        <v>42773</v>
      </c>
      <c r="L29" s="48">
        <f>SUM(M29:O29)</f>
        <v>2058</v>
      </c>
      <c r="M29" s="48">
        <v>1300</v>
      </c>
      <c r="N29" s="48">
        <v>449</v>
      </c>
      <c r="O29" s="49">
        <v>309</v>
      </c>
      <c r="P29" s="23"/>
      <c r="Q29" s="25"/>
      <c r="R29" s="25"/>
      <c r="S29" s="25"/>
      <c r="T29" s="25"/>
    </row>
    <row r="30" spans="2:20" s="26" customFormat="1" ht="15" customHeight="1">
      <c r="B30" s="63" t="s">
        <v>19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23"/>
      <c r="Q30" s="25"/>
      <c r="R30" s="25"/>
      <c r="S30" s="25"/>
      <c r="T30" s="25"/>
    </row>
    <row r="31" spans="2:20" s="26" customFormat="1" ht="1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3"/>
      <c r="Q31" s="25"/>
      <c r="R31" s="25"/>
      <c r="S31" s="25"/>
      <c r="T31" s="25"/>
    </row>
    <row r="32" spans="2:20" s="26" customFormat="1" ht="1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3"/>
      <c r="Q32" s="25"/>
      <c r="R32" s="25"/>
      <c r="S32" s="25"/>
      <c r="T32" s="25"/>
    </row>
    <row r="33" spans="2:20" s="26" customFormat="1" ht="1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3"/>
      <c r="Q33" s="25"/>
      <c r="R33" s="25"/>
      <c r="S33" s="25"/>
      <c r="T33" s="25"/>
    </row>
    <row r="34" spans="2:20" s="26" customFormat="1" ht="15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3"/>
      <c r="Q34" s="25"/>
      <c r="R34" s="25"/>
      <c r="S34" s="25"/>
      <c r="T34" s="25"/>
    </row>
    <row r="35" spans="2:20" s="26" customFormat="1" ht="1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3"/>
      <c r="Q35" s="25"/>
      <c r="R35" s="25"/>
      <c r="S35" s="25"/>
      <c r="T35" s="25"/>
    </row>
    <row r="36" spans="2:20" s="26" customFormat="1" ht="15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3"/>
      <c r="Q36" s="25"/>
      <c r="R36" s="25"/>
      <c r="S36" s="25"/>
      <c r="T36" s="25"/>
    </row>
    <row r="37" spans="2:20" s="26" customFormat="1" ht="1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3"/>
      <c r="Q37" s="25"/>
      <c r="R37" s="25"/>
      <c r="S37" s="25"/>
      <c r="T37" s="25"/>
    </row>
    <row r="38" spans="2:20" s="26" customFormat="1" ht="1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3"/>
      <c r="Q38" s="25"/>
      <c r="R38" s="25"/>
      <c r="S38" s="25"/>
      <c r="T38" s="25"/>
    </row>
    <row r="39" spans="2:20" s="26" customFormat="1" ht="1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3"/>
      <c r="Q39" s="25"/>
      <c r="R39" s="25"/>
      <c r="S39" s="25"/>
      <c r="T39" s="25"/>
    </row>
    <row r="40" spans="3:13" ht="18" customHeight="1">
      <c r="C40" s="10"/>
      <c r="D40" s="4"/>
      <c r="E40" s="4"/>
      <c r="F40" s="4"/>
      <c r="G40" s="4"/>
      <c r="H40" s="4"/>
      <c r="I40" s="4"/>
      <c r="J40" s="5"/>
      <c r="K40" s="6"/>
      <c r="L40" s="6"/>
      <c r="M40" s="3"/>
    </row>
    <row r="41" spans="3:13" ht="18" customHeight="1">
      <c r="C41" s="10"/>
      <c r="D41" s="4"/>
      <c r="E41" s="4"/>
      <c r="F41" s="4"/>
      <c r="G41" s="4"/>
      <c r="H41" s="4"/>
      <c r="I41" s="4"/>
      <c r="J41" s="5"/>
      <c r="K41" s="6"/>
      <c r="L41" s="6"/>
      <c r="M41" s="3"/>
    </row>
    <row r="42" spans="3:13" ht="18" customHeight="1">
      <c r="C42" s="10"/>
      <c r="D42" s="4"/>
      <c r="E42" s="4"/>
      <c r="F42" s="4"/>
      <c r="G42" s="4"/>
      <c r="H42" s="4"/>
      <c r="I42" s="4"/>
      <c r="J42" s="5"/>
      <c r="K42" s="6"/>
      <c r="L42" s="6"/>
      <c r="M42" s="3"/>
    </row>
    <row r="43" spans="3:13" ht="18" customHeight="1">
      <c r="C43" s="10"/>
      <c r="D43" s="4"/>
      <c r="E43" s="4"/>
      <c r="F43" s="4"/>
      <c r="G43" s="4"/>
      <c r="H43" s="4"/>
      <c r="I43" s="4"/>
      <c r="J43" s="5"/>
      <c r="K43" s="6"/>
      <c r="L43" s="6"/>
      <c r="M43" s="3"/>
    </row>
    <row r="44" spans="3:13" ht="18" customHeight="1">
      <c r="C44" s="10"/>
      <c r="D44" s="7"/>
      <c r="E44" s="7"/>
      <c r="F44" s="7"/>
      <c r="G44" s="7"/>
      <c r="H44" s="7"/>
      <c r="I44" s="7"/>
      <c r="J44" s="8"/>
      <c r="K44" s="6"/>
      <c r="L44" s="6"/>
      <c r="M44" s="3"/>
    </row>
    <row r="45" spans="3:13" ht="18" customHeight="1">
      <c r="C45" s="11"/>
      <c r="D45" s="6"/>
      <c r="E45" s="6"/>
      <c r="F45" s="6"/>
      <c r="G45" s="6"/>
      <c r="H45" s="54"/>
      <c r="I45" s="54"/>
      <c r="J45" s="54"/>
      <c r="K45" s="6"/>
      <c r="L45" s="6"/>
      <c r="M45" s="3"/>
    </row>
    <row r="46" spans="3:12" ht="18" customHeight="1">
      <c r="C46" s="10"/>
      <c r="D46" s="9"/>
      <c r="E46" s="9"/>
      <c r="F46" s="9"/>
      <c r="G46" s="9"/>
      <c r="H46" s="9"/>
      <c r="I46" s="9"/>
      <c r="J46" s="9"/>
      <c r="K46" s="9"/>
      <c r="L46" s="9"/>
    </row>
    <row r="47" spans="3:5" ht="18" customHeight="1">
      <c r="C47" s="10"/>
      <c r="D47" s="9"/>
      <c r="E47" s="9"/>
    </row>
    <row r="48" spans="3:5" ht="18" customHeight="1">
      <c r="C48" s="11"/>
      <c r="D48" s="9"/>
      <c r="E48" s="9"/>
    </row>
    <row r="49" spans="3:5" s="2" customFormat="1" ht="18" customHeight="1">
      <c r="C49" s="12"/>
      <c r="D49" s="12"/>
      <c r="E49" s="12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spans="4:10" ht="18" customHeight="1">
      <c r="D57" s="13"/>
      <c r="E57" s="13"/>
      <c r="F57" s="13"/>
      <c r="G57" s="13"/>
      <c r="H57" s="13"/>
      <c r="I57" s="13"/>
      <c r="J57" s="13"/>
    </row>
    <row r="58" spans="4:10" ht="18" customHeight="1">
      <c r="D58" s="13"/>
      <c r="E58" s="13"/>
      <c r="F58" s="13"/>
      <c r="G58" s="13"/>
      <c r="H58" s="13"/>
      <c r="I58" s="13"/>
      <c r="J58" s="13"/>
    </row>
    <row r="59" spans="4:10" ht="18" customHeight="1">
      <c r="D59" s="13"/>
      <c r="E59" s="13"/>
      <c r="F59" s="13"/>
      <c r="G59" s="13"/>
      <c r="H59" s="13"/>
      <c r="I59" s="13"/>
      <c r="J59" s="13"/>
    </row>
    <row r="60" spans="4:10" ht="18" customHeight="1">
      <c r="D60" s="13"/>
      <c r="E60" s="13"/>
      <c r="F60" s="13"/>
      <c r="G60" s="13"/>
      <c r="H60" s="13"/>
      <c r="I60" s="13"/>
      <c r="J60" s="13"/>
    </row>
    <row r="61" spans="4:10" ht="18" customHeight="1">
      <c r="D61" s="13"/>
      <c r="E61" s="13"/>
      <c r="F61" s="13"/>
      <c r="G61" s="13"/>
      <c r="H61" s="13"/>
      <c r="I61" s="13"/>
      <c r="J61" s="13"/>
    </row>
    <row r="62" spans="4:10" ht="18" customHeight="1">
      <c r="D62" s="13"/>
      <c r="E62" s="13"/>
      <c r="F62" s="13"/>
      <c r="G62" s="13"/>
      <c r="H62" s="13"/>
      <c r="I62" s="13"/>
      <c r="J62" s="13"/>
    </row>
    <row r="63" spans="4:10" ht="18" customHeight="1">
      <c r="D63" s="13"/>
      <c r="E63" s="13"/>
      <c r="F63" s="13"/>
      <c r="G63" s="13"/>
      <c r="H63" s="13"/>
      <c r="I63" s="13"/>
      <c r="J63" s="13"/>
    </row>
    <row r="64" spans="4:10" ht="18" customHeight="1">
      <c r="D64" s="13"/>
      <c r="E64" s="13"/>
      <c r="F64" s="13"/>
      <c r="G64" s="13"/>
      <c r="H64" s="13"/>
      <c r="I64" s="13"/>
      <c r="J64" s="13"/>
    </row>
    <row r="65" spans="4:10" ht="18" customHeight="1">
      <c r="D65" s="13"/>
      <c r="E65" s="13"/>
      <c r="F65" s="13"/>
      <c r="G65" s="13"/>
      <c r="H65" s="13"/>
      <c r="I65" s="13"/>
      <c r="J65" s="13"/>
    </row>
    <row r="66" spans="4:10" ht="18" customHeight="1">
      <c r="D66" s="13"/>
      <c r="E66" s="13"/>
      <c r="F66" s="13"/>
      <c r="G66" s="13"/>
      <c r="H66" s="13"/>
      <c r="I66" s="13"/>
      <c r="J66" s="13"/>
    </row>
    <row r="67" ht="18" customHeight="1"/>
    <row r="68" spans="4:10" ht="18" customHeight="1">
      <c r="D68" s="13"/>
      <c r="E68" s="13"/>
      <c r="F68" s="13"/>
      <c r="G68" s="13"/>
      <c r="H68" s="13"/>
      <c r="I68" s="13"/>
      <c r="J68" s="13"/>
    </row>
    <row r="69" spans="4:9" ht="18" customHeight="1">
      <c r="D69" s="13"/>
      <c r="E69" s="13"/>
      <c r="F69" s="13"/>
      <c r="G69" s="13"/>
      <c r="H69" s="13"/>
      <c r="I69" s="13"/>
    </row>
    <row r="70" ht="18" customHeight="1"/>
    <row r="71" spans="4:10" ht="18" customHeight="1">
      <c r="D71" s="13"/>
      <c r="E71" s="13"/>
      <c r="F71" s="13"/>
      <c r="G71" s="13"/>
      <c r="H71" s="13"/>
      <c r="I71" s="13"/>
      <c r="J71" s="13"/>
    </row>
    <row r="72" ht="18" customHeight="1"/>
    <row r="73" ht="18" customHeight="1"/>
    <row r="74" spans="4:9" ht="18" customHeight="1">
      <c r="D74" s="13"/>
      <c r="E74" s="13"/>
      <c r="F74" s="13"/>
      <c r="G74" s="13"/>
      <c r="H74" s="13"/>
      <c r="I74" s="13"/>
    </row>
    <row r="75" spans="4:9" ht="18" customHeight="1">
      <c r="D75" s="13"/>
      <c r="E75" s="13"/>
      <c r="F75" s="13"/>
      <c r="G75" s="13"/>
      <c r="H75" s="13"/>
      <c r="I75" s="13"/>
    </row>
    <row r="76" spans="2:17" ht="18" customHeight="1">
      <c r="B76" s="15"/>
      <c r="C76" s="15"/>
      <c r="D76" s="15"/>
      <c r="E76" s="15"/>
      <c r="F76" s="15"/>
      <c r="G76" s="15"/>
      <c r="H76" s="15"/>
      <c r="I76" s="15"/>
      <c r="J76" s="15"/>
      <c r="N76" s="13"/>
      <c r="O76" s="13"/>
      <c r="P76" s="13"/>
      <c r="Q76" s="13"/>
    </row>
    <row r="77" spans="2:17" ht="18" customHeight="1">
      <c r="B77" s="14"/>
      <c r="C77" s="14"/>
      <c r="D77" s="14"/>
      <c r="E77" s="14"/>
      <c r="F77" s="14"/>
      <c r="G77" s="14"/>
      <c r="H77" s="14"/>
      <c r="I77" s="14"/>
      <c r="J77" s="14"/>
      <c r="N77" s="13"/>
      <c r="O77" s="13"/>
      <c r="P77" s="13"/>
      <c r="Q77" s="13"/>
    </row>
    <row r="78" spans="2:17" ht="18" customHeight="1">
      <c r="B78" s="14"/>
      <c r="C78" s="14"/>
      <c r="D78" s="14"/>
      <c r="E78" s="14"/>
      <c r="F78" s="14"/>
      <c r="G78" s="14"/>
      <c r="H78" s="14"/>
      <c r="I78" s="14"/>
      <c r="J78" s="14"/>
      <c r="N78" s="13"/>
      <c r="O78" s="13"/>
      <c r="P78" s="13"/>
      <c r="Q78" s="13"/>
    </row>
    <row r="79" spans="2:17" ht="18" customHeight="1">
      <c r="B79" s="14"/>
      <c r="C79" s="14"/>
      <c r="D79" s="14"/>
      <c r="E79" s="14"/>
      <c r="F79" s="14"/>
      <c r="G79" s="14"/>
      <c r="H79" s="14"/>
      <c r="I79" s="14"/>
      <c r="J79" s="14"/>
      <c r="N79" s="13"/>
      <c r="O79" s="13"/>
      <c r="P79" s="13"/>
      <c r="Q79" s="13"/>
    </row>
    <row r="80" spans="2:17" ht="18" customHeight="1">
      <c r="B80" s="14"/>
      <c r="C80" s="14"/>
      <c r="D80" s="14"/>
      <c r="E80" s="14"/>
      <c r="F80" s="14"/>
      <c r="G80" s="14"/>
      <c r="H80" s="14"/>
      <c r="I80" s="14"/>
      <c r="J80" s="14"/>
      <c r="N80" s="13"/>
      <c r="O80" s="13"/>
      <c r="P80" s="13"/>
      <c r="Q80" s="13"/>
    </row>
    <row r="81" spans="2:17" ht="18" customHeight="1">
      <c r="B81" s="14"/>
      <c r="C81" s="14"/>
      <c r="D81" s="14"/>
      <c r="E81" s="14"/>
      <c r="F81" s="14"/>
      <c r="G81" s="14"/>
      <c r="H81" s="14"/>
      <c r="I81" s="14"/>
      <c r="J81" s="14"/>
      <c r="N81" s="13"/>
      <c r="O81" s="13"/>
      <c r="P81" s="13"/>
      <c r="Q81" s="13"/>
    </row>
    <row r="82" spans="2:17" ht="18" customHeight="1">
      <c r="B82" s="14"/>
      <c r="C82" s="14"/>
      <c r="D82" s="14"/>
      <c r="E82" s="14"/>
      <c r="F82" s="14"/>
      <c r="G82" s="14"/>
      <c r="H82" s="14"/>
      <c r="I82" s="14"/>
      <c r="J82" s="14"/>
      <c r="N82" s="13"/>
      <c r="O82" s="13"/>
      <c r="P82" s="13"/>
      <c r="Q82" s="13"/>
    </row>
    <row r="83" spans="14:17" ht="18" customHeight="1">
      <c r="N83" s="13"/>
      <c r="O83" s="13"/>
      <c r="P83" s="13"/>
      <c r="Q83" s="13"/>
    </row>
    <row r="84" ht="18" customHeight="1"/>
    <row r="85" spans="14:17" ht="13.5">
      <c r="N85" s="13"/>
      <c r="O85" s="13"/>
      <c r="P85" s="13"/>
      <c r="Q85" s="13"/>
    </row>
    <row r="86" spans="14:16" ht="13.5">
      <c r="N86" s="13"/>
      <c r="O86" s="13"/>
      <c r="P86" s="13"/>
    </row>
    <row r="88" spans="14:17" ht="13.5">
      <c r="N88" s="13"/>
      <c r="O88" s="13"/>
      <c r="P88" s="13"/>
      <c r="Q88" s="13"/>
    </row>
  </sheetData>
  <sheetProtection/>
  <mergeCells count="17">
    <mergeCell ref="T4:T6"/>
    <mergeCell ref="P4:P6"/>
    <mergeCell ref="Q4:Q6"/>
    <mergeCell ref="M5:O5"/>
    <mergeCell ref="R4:R6"/>
    <mergeCell ref="S4:S6"/>
    <mergeCell ref="L5:L6"/>
    <mergeCell ref="H5:H6"/>
    <mergeCell ref="J5:K5"/>
    <mergeCell ref="B30:O30"/>
    <mergeCell ref="B5:B6"/>
    <mergeCell ref="C5:C6"/>
    <mergeCell ref="D5:D6"/>
    <mergeCell ref="H45:J45"/>
    <mergeCell ref="E5:E6"/>
    <mergeCell ref="I5:I6"/>
    <mergeCell ref="F5:G5"/>
  </mergeCells>
  <printOptions horizontalCentered="1"/>
  <pageMargins left="0.4330708661417323" right="0.11811023622047245" top="0.11811023622047245" bottom="0.2362204724409449" header="0.11811023622047245" footer="0.1968503937007874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11.625" style="14" customWidth="1"/>
    <col min="3" max="5" width="9.625" style="14" customWidth="1"/>
    <col min="6" max="7" width="7.125" style="14" customWidth="1"/>
    <col min="8" max="8" width="7.375" style="14" customWidth="1"/>
    <col min="9" max="9" width="9.625" style="14" customWidth="1"/>
    <col min="10" max="11" width="7.625" style="14" customWidth="1"/>
    <col min="12" max="12" width="9.625" style="14" customWidth="1"/>
    <col min="13" max="13" width="10.50390625" style="14" customWidth="1"/>
    <col min="14" max="14" width="8.625" style="14" customWidth="1"/>
    <col min="15" max="15" width="9.00390625" style="14" customWidth="1"/>
    <col min="16" max="16" width="6.125" style="14" customWidth="1"/>
    <col min="17" max="20" width="11.625" style="14" customWidth="1"/>
    <col min="21" max="16384" width="9.00390625" style="14" customWidth="1"/>
  </cols>
  <sheetData>
    <row r="1" spans="2:20" s="71" customFormat="1" ht="15" customHeight="1">
      <c r="B1" s="72" t="s">
        <v>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3"/>
      <c r="Q1" s="25"/>
      <c r="R1" s="25"/>
      <c r="S1" s="25"/>
      <c r="T1" s="25"/>
    </row>
    <row r="2" spans="2:20" s="71" customFormat="1" ht="1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3"/>
      <c r="Q2" s="25"/>
      <c r="R2" s="25"/>
      <c r="S2" s="25"/>
      <c r="T2" s="25"/>
    </row>
    <row r="3" spans="2:15" s="72" customFormat="1" ht="15" customHeight="1" thickBot="1">
      <c r="B3" s="73"/>
      <c r="C3" s="16"/>
      <c r="D3" s="16"/>
      <c r="E3" s="16"/>
      <c r="F3" s="16"/>
      <c r="G3" s="74"/>
      <c r="H3" s="75"/>
      <c r="I3" s="75"/>
      <c r="J3" s="75"/>
      <c r="O3" s="72" t="s">
        <v>27</v>
      </c>
    </row>
    <row r="4" spans="2:16" s="72" customFormat="1" ht="20.25" customHeight="1">
      <c r="B4" s="64" t="s">
        <v>8</v>
      </c>
      <c r="C4" s="60" t="s">
        <v>28</v>
      </c>
      <c r="D4" s="76" t="s">
        <v>29</v>
      </c>
      <c r="E4" s="76" t="s">
        <v>30</v>
      </c>
      <c r="F4" s="60" t="s">
        <v>31</v>
      </c>
      <c r="G4" s="60" t="s">
        <v>32</v>
      </c>
      <c r="H4" s="60" t="s">
        <v>33</v>
      </c>
      <c r="I4" s="76" t="s">
        <v>34</v>
      </c>
      <c r="J4" s="76" t="s">
        <v>35</v>
      </c>
      <c r="K4" s="76" t="s">
        <v>36</v>
      </c>
      <c r="L4" s="76" t="s">
        <v>37</v>
      </c>
      <c r="M4" s="76" t="s">
        <v>38</v>
      </c>
      <c r="N4" s="76" t="s">
        <v>39</v>
      </c>
      <c r="O4" s="77" t="s">
        <v>40</v>
      </c>
      <c r="P4" s="78" t="s">
        <v>41</v>
      </c>
    </row>
    <row r="5" spans="2:16" s="72" customFormat="1" ht="20.25" customHeight="1">
      <c r="B5" s="79"/>
      <c r="C5" s="80"/>
      <c r="D5" s="81"/>
      <c r="E5" s="81"/>
      <c r="F5" s="80"/>
      <c r="G5" s="80"/>
      <c r="H5" s="80"/>
      <c r="I5" s="81"/>
      <c r="J5" s="81"/>
      <c r="K5" s="81"/>
      <c r="L5" s="81"/>
      <c r="M5" s="81"/>
      <c r="N5" s="81"/>
      <c r="O5" s="82"/>
      <c r="P5" s="83"/>
    </row>
    <row r="6" spans="2:20" s="72" customFormat="1" ht="20.25" customHeight="1">
      <c r="B6" s="79"/>
      <c r="C6" s="80"/>
      <c r="D6" s="81"/>
      <c r="E6" s="81"/>
      <c r="F6" s="80"/>
      <c r="G6" s="80"/>
      <c r="H6" s="80"/>
      <c r="I6" s="81"/>
      <c r="J6" s="81"/>
      <c r="K6" s="81"/>
      <c r="L6" s="81"/>
      <c r="M6" s="81"/>
      <c r="N6" s="81"/>
      <c r="O6" s="82"/>
      <c r="P6" s="84"/>
      <c r="Q6" s="53"/>
      <c r="R6" s="85"/>
      <c r="S6" s="86"/>
      <c r="T6" s="74"/>
    </row>
    <row r="7" spans="2:20" s="72" customFormat="1" ht="15" customHeight="1">
      <c r="B7" s="87" t="s">
        <v>15</v>
      </c>
      <c r="C7" s="32">
        <f>SUM(D7:P7)</f>
        <v>61381</v>
      </c>
      <c r="D7" s="32">
        <f>SUM(D8:D12)</f>
        <v>9950</v>
      </c>
      <c r="E7" s="32">
        <f aca="true" t="shared" si="0" ref="E7:P7">SUM(E8:E12)</f>
        <v>498</v>
      </c>
      <c r="F7" s="32">
        <f t="shared" si="0"/>
        <v>829</v>
      </c>
      <c r="G7" s="32">
        <f t="shared" si="0"/>
        <v>2224</v>
      </c>
      <c r="H7" s="32">
        <f t="shared" si="0"/>
        <v>2</v>
      </c>
      <c r="I7" s="32">
        <f t="shared" si="0"/>
        <v>0</v>
      </c>
      <c r="J7" s="32">
        <f t="shared" si="0"/>
        <v>27656</v>
      </c>
      <c r="K7" s="32">
        <f t="shared" si="0"/>
        <v>212</v>
      </c>
      <c r="L7" s="32">
        <f t="shared" si="0"/>
        <v>14216</v>
      </c>
      <c r="M7" s="32">
        <f t="shared" si="0"/>
        <v>2780</v>
      </c>
      <c r="N7" s="32">
        <f t="shared" si="0"/>
        <v>430</v>
      </c>
      <c r="O7" s="32">
        <f t="shared" si="0"/>
        <v>2560</v>
      </c>
      <c r="P7" s="28">
        <f t="shared" si="0"/>
        <v>24</v>
      </c>
      <c r="Q7" s="88"/>
      <c r="R7" s="25"/>
      <c r="S7" s="25"/>
      <c r="T7" s="74"/>
    </row>
    <row r="8" spans="2:20" s="72" customFormat="1" ht="15" customHeight="1">
      <c r="B8" s="19" t="s">
        <v>11</v>
      </c>
      <c r="C8" s="20">
        <f aca="true" t="shared" si="1" ref="C8:C20">SUM(D8:P8)</f>
        <v>37893</v>
      </c>
      <c r="D8" s="20">
        <v>5904</v>
      </c>
      <c r="E8" s="20">
        <v>328</v>
      </c>
      <c r="F8" s="20">
        <v>531</v>
      </c>
      <c r="G8" s="20">
        <v>1482</v>
      </c>
      <c r="H8" s="20">
        <v>1</v>
      </c>
      <c r="I8" s="20">
        <v>0</v>
      </c>
      <c r="J8" s="20">
        <v>18100</v>
      </c>
      <c r="K8" s="20">
        <v>147</v>
      </c>
      <c r="L8" s="20">
        <v>8321</v>
      </c>
      <c r="M8" s="20">
        <v>1096</v>
      </c>
      <c r="N8" s="20">
        <v>277</v>
      </c>
      <c r="O8" s="20">
        <v>1690</v>
      </c>
      <c r="P8" s="89">
        <v>16</v>
      </c>
      <c r="Q8" s="90"/>
      <c r="R8" s="91"/>
      <c r="S8" s="74"/>
      <c r="T8" s="74"/>
    </row>
    <row r="9" spans="2:20" s="72" customFormat="1" ht="15" customHeight="1">
      <c r="B9" s="19" t="s">
        <v>12</v>
      </c>
      <c r="C9" s="20">
        <f t="shared" si="1"/>
        <v>3244</v>
      </c>
      <c r="D9" s="20">
        <v>659</v>
      </c>
      <c r="E9" s="20">
        <v>34</v>
      </c>
      <c r="F9" s="20">
        <v>41</v>
      </c>
      <c r="G9" s="20">
        <v>117</v>
      </c>
      <c r="H9" s="20">
        <v>1</v>
      </c>
      <c r="I9" s="20">
        <v>0</v>
      </c>
      <c r="J9" s="20">
        <v>1319</v>
      </c>
      <c r="K9" s="20">
        <v>10</v>
      </c>
      <c r="L9" s="20">
        <v>687</v>
      </c>
      <c r="M9" s="20">
        <v>241</v>
      </c>
      <c r="N9" s="20">
        <v>16</v>
      </c>
      <c r="O9" s="20">
        <v>116</v>
      </c>
      <c r="P9" s="89">
        <v>3</v>
      </c>
      <c r="Q9" s="90"/>
      <c r="R9" s="91"/>
      <c r="S9" s="74"/>
      <c r="T9" s="74"/>
    </row>
    <row r="10" spans="2:20" s="72" customFormat="1" ht="15" customHeight="1">
      <c r="B10" s="19" t="s">
        <v>13</v>
      </c>
      <c r="C10" s="20">
        <f t="shared" si="1"/>
        <v>6860</v>
      </c>
      <c r="D10" s="20">
        <v>1038</v>
      </c>
      <c r="E10" s="20">
        <v>49</v>
      </c>
      <c r="F10" s="20">
        <v>86</v>
      </c>
      <c r="G10" s="20">
        <v>234</v>
      </c>
      <c r="H10" s="20">
        <v>0</v>
      </c>
      <c r="I10" s="20">
        <v>0</v>
      </c>
      <c r="J10" s="20">
        <v>2683</v>
      </c>
      <c r="K10" s="20">
        <v>10</v>
      </c>
      <c r="L10" s="20">
        <v>1797</v>
      </c>
      <c r="M10" s="20">
        <v>654</v>
      </c>
      <c r="N10" s="20">
        <v>25</v>
      </c>
      <c r="O10" s="20">
        <v>282</v>
      </c>
      <c r="P10" s="89">
        <v>2</v>
      </c>
      <c r="Q10" s="90"/>
      <c r="R10" s="91"/>
      <c r="S10" s="74"/>
      <c r="T10" s="74"/>
    </row>
    <row r="11" spans="2:20" s="72" customFormat="1" ht="15" customHeight="1">
      <c r="B11" s="39" t="s">
        <v>14</v>
      </c>
      <c r="C11" s="40">
        <f>SUM(D11:P11)</f>
        <v>5901</v>
      </c>
      <c r="D11" s="40">
        <v>1008</v>
      </c>
      <c r="E11" s="40">
        <v>30</v>
      </c>
      <c r="F11" s="40">
        <v>68</v>
      </c>
      <c r="G11" s="40">
        <v>179</v>
      </c>
      <c r="H11" s="40">
        <v>0</v>
      </c>
      <c r="I11" s="40">
        <v>0</v>
      </c>
      <c r="J11" s="40">
        <v>2114</v>
      </c>
      <c r="K11" s="40">
        <v>22</v>
      </c>
      <c r="L11" s="40">
        <v>1749</v>
      </c>
      <c r="M11" s="40">
        <v>488</v>
      </c>
      <c r="N11" s="40">
        <v>54</v>
      </c>
      <c r="O11" s="40">
        <v>188</v>
      </c>
      <c r="P11" s="92">
        <v>1</v>
      </c>
      <c r="Q11" s="90"/>
      <c r="R11" s="91"/>
      <c r="S11" s="74"/>
      <c r="T11" s="74"/>
    </row>
    <row r="12" spans="2:20" s="72" customFormat="1" ht="15" customHeight="1">
      <c r="B12" s="93" t="s">
        <v>25</v>
      </c>
      <c r="C12" s="40">
        <f>SUM(D12:P12)</f>
        <v>7483</v>
      </c>
      <c r="D12" s="40">
        <v>1341</v>
      </c>
      <c r="E12" s="40">
        <v>57</v>
      </c>
      <c r="F12" s="40">
        <v>103</v>
      </c>
      <c r="G12" s="40">
        <v>212</v>
      </c>
      <c r="H12" s="40">
        <v>0</v>
      </c>
      <c r="I12" s="40">
        <v>0</v>
      </c>
      <c r="J12" s="40">
        <v>3440</v>
      </c>
      <c r="K12" s="40">
        <v>23</v>
      </c>
      <c r="L12" s="40">
        <v>1662</v>
      </c>
      <c r="M12" s="40">
        <v>301</v>
      </c>
      <c r="N12" s="40">
        <v>58</v>
      </c>
      <c r="O12" s="40">
        <v>284</v>
      </c>
      <c r="P12" s="92">
        <v>2</v>
      </c>
      <c r="Q12" s="94"/>
      <c r="R12" s="95"/>
      <c r="S12" s="74"/>
      <c r="T12" s="74"/>
    </row>
    <row r="13" spans="2:20" s="72" customFormat="1" ht="15" customHeight="1">
      <c r="B13" s="96" t="s">
        <v>16</v>
      </c>
      <c r="C13" s="34">
        <f t="shared" si="1"/>
        <v>62608</v>
      </c>
      <c r="D13" s="34">
        <f>SUM(D14:D17)</f>
        <v>9698</v>
      </c>
      <c r="E13" s="34">
        <f aca="true" t="shared" si="2" ref="E13:P13">SUM(E14:E17)</f>
        <v>552</v>
      </c>
      <c r="F13" s="34">
        <f t="shared" si="2"/>
        <v>850</v>
      </c>
      <c r="G13" s="34">
        <f t="shared" si="2"/>
        <v>2287</v>
      </c>
      <c r="H13" s="34">
        <f t="shared" si="2"/>
        <v>2</v>
      </c>
      <c r="I13" s="34">
        <f t="shared" si="2"/>
        <v>1</v>
      </c>
      <c r="J13" s="34">
        <f t="shared" si="2"/>
        <v>29044</v>
      </c>
      <c r="K13" s="34">
        <f t="shared" si="2"/>
        <v>226</v>
      </c>
      <c r="L13" s="34">
        <f t="shared" si="2"/>
        <v>14069</v>
      </c>
      <c r="M13" s="34">
        <f t="shared" si="2"/>
        <v>2729</v>
      </c>
      <c r="N13" s="34">
        <f t="shared" si="2"/>
        <v>443</v>
      </c>
      <c r="O13" s="34">
        <f t="shared" si="2"/>
        <v>2656</v>
      </c>
      <c r="P13" s="35">
        <f t="shared" si="2"/>
        <v>51</v>
      </c>
      <c r="Q13" s="88"/>
      <c r="R13" s="25"/>
      <c r="S13" s="25"/>
      <c r="T13" s="74"/>
    </row>
    <row r="14" spans="2:20" s="72" customFormat="1" ht="15" customHeight="1">
      <c r="B14" s="19" t="s">
        <v>11</v>
      </c>
      <c r="C14" s="20">
        <f t="shared" si="1"/>
        <v>45801</v>
      </c>
      <c r="D14" s="20">
        <v>6823</v>
      </c>
      <c r="E14" s="20">
        <v>412</v>
      </c>
      <c r="F14" s="20">
        <v>638</v>
      </c>
      <c r="G14" s="20">
        <v>1759</v>
      </c>
      <c r="H14" s="20">
        <v>1</v>
      </c>
      <c r="I14" s="20">
        <v>1</v>
      </c>
      <c r="J14" s="20">
        <v>21861</v>
      </c>
      <c r="K14" s="20">
        <v>174</v>
      </c>
      <c r="L14" s="20">
        <v>10033</v>
      </c>
      <c r="M14" s="20">
        <v>1712</v>
      </c>
      <c r="N14" s="20">
        <v>313</v>
      </c>
      <c r="O14" s="20">
        <v>2034</v>
      </c>
      <c r="P14" s="89">
        <v>40</v>
      </c>
      <c r="Q14" s="97"/>
      <c r="R14" s="86"/>
      <c r="S14" s="74"/>
      <c r="T14" s="74"/>
    </row>
    <row r="15" spans="2:20" s="72" customFormat="1" ht="15" customHeight="1">
      <c r="B15" s="19" t="s">
        <v>12</v>
      </c>
      <c r="C15" s="20">
        <f t="shared" si="1"/>
        <v>3266</v>
      </c>
      <c r="D15" s="20">
        <v>638</v>
      </c>
      <c r="E15" s="20">
        <v>37</v>
      </c>
      <c r="F15" s="20">
        <v>44</v>
      </c>
      <c r="G15" s="20">
        <v>123</v>
      </c>
      <c r="H15" s="20">
        <v>1</v>
      </c>
      <c r="I15" s="20">
        <v>0</v>
      </c>
      <c r="J15" s="20">
        <v>1357</v>
      </c>
      <c r="K15" s="20">
        <v>9</v>
      </c>
      <c r="L15" s="20">
        <v>686</v>
      </c>
      <c r="M15" s="20">
        <v>238</v>
      </c>
      <c r="N15" s="20">
        <v>15</v>
      </c>
      <c r="O15" s="20">
        <v>112</v>
      </c>
      <c r="P15" s="89">
        <v>6</v>
      </c>
      <c r="Q15" s="90"/>
      <c r="R15" s="91"/>
      <c r="S15" s="74"/>
      <c r="T15" s="74"/>
    </row>
    <row r="16" spans="2:20" s="72" customFormat="1" ht="15" customHeight="1">
      <c r="B16" s="39" t="s">
        <v>14</v>
      </c>
      <c r="C16" s="40">
        <f>SUM(D16:P16)</f>
        <v>5940</v>
      </c>
      <c r="D16" s="40">
        <v>959</v>
      </c>
      <c r="E16" s="40">
        <v>38</v>
      </c>
      <c r="F16" s="40">
        <v>69</v>
      </c>
      <c r="G16" s="40">
        <v>182</v>
      </c>
      <c r="H16" s="40">
        <v>0</v>
      </c>
      <c r="I16" s="40">
        <v>0</v>
      </c>
      <c r="J16" s="40">
        <v>2234</v>
      </c>
      <c r="K16" s="40">
        <v>22</v>
      </c>
      <c r="L16" s="40">
        <v>1711</v>
      </c>
      <c r="M16" s="40">
        <v>476</v>
      </c>
      <c r="N16" s="40">
        <v>51</v>
      </c>
      <c r="O16" s="40">
        <v>197</v>
      </c>
      <c r="P16" s="92">
        <v>1</v>
      </c>
      <c r="Q16" s="90"/>
      <c r="R16" s="91"/>
      <c r="S16" s="74"/>
      <c r="T16" s="74"/>
    </row>
    <row r="17" spans="2:20" s="72" customFormat="1" ht="15" customHeight="1">
      <c r="B17" s="45" t="s">
        <v>25</v>
      </c>
      <c r="C17" s="36">
        <f>SUM(D17:P17)</f>
        <v>7601</v>
      </c>
      <c r="D17" s="36">
        <v>1278</v>
      </c>
      <c r="E17" s="36">
        <v>65</v>
      </c>
      <c r="F17" s="36">
        <v>99</v>
      </c>
      <c r="G17" s="36">
        <v>223</v>
      </c>
      <c r="H17" s="36">
        <v>0</v>
      </c>
      <c r="I17" s="36">
        <v>0</v>
      </c>
      <c r="J17" s="36">
        <v>3592</v>
      </c>
      <c r="K17" s="36">
        <v>21</v>
      </c>
      <c r="L17" s="36">
        <v>1639</v>
      </c>
      <c r="M17" s="36">
        <v>303</v>
      </c>
      <c r="N17" s="36">
        <v>64</v>
      </c>
      <c r="O17" s="36">
        <v>313</v>
      </c>
      <c r="P17" s="98">
        <v>4</v>
      </c>
      <c r="Q17" s="90"/>
      <c r="R17" s="91"/>
      <c r="S17" s="74"/>
      <c r="T17" s="74"/>
    </row>
    <row r="18" spans="2:20" s="72" customFormat="1" ht="15" customHeight="1">
      <c r="B18" s="96" t="s">
        <v>17</v>
      </c>
      <c r="C18" s="34">
        <f t="shared" si="1"/>
        <v>63876</v>
      </c>
      <c r="D18" s="34">
        <f>SUM(D19:D22)</f>
        <v>9427</v>
      </c>
      <c r="E18" s="34">
        <f aca="true" t="shared" si="3" ref="E18:L18">SUM(E19:E22)</f>
        <v>608</v>
      </c>
      <c r="F18" s="34">
        <f t="shared" si="3"/>
        <v>832</v>
      </c>
      <c r="G18" s="34">
        <f t="shared" si="3"/>
        <v>2378</v>
      </c>
      <c r="H18" s="34">
        <f t="shared" si="3"/>
        <v>2</v>
      </c>
      <c r="I18" s="34">
        <f t="shared" si="3"/>
        <v>2</v>
      </c>
      <c r="J18" s="34">
        <f t="shared" si="3"/>
        <v>30643</v>
      </c>
      <c r="K18" s="34">
        <f t="shared" si="3"/>
        <v>245</v>
      </c>
      <c r="L18" s="34">
        <f t="shared" si="3"/>
        <v>13772</v>
      </c>
      <c r="M18" s="34">
        <f>SUM(M19:M22)</f>
        <v>2752</v>
      </c>
      <c r="N18" s="34">
        <f>SUM(N19:N22)</f>
        <v>458</v>
      </c>
      <c r="O18" s="34">
        <f>SUM(O19:O22)</f>
        <v>2664</v>
      </c>
      <c r="P18" s="35">
        <f>SUM(P19:P22)</f>
        <v>93</v>
      </c>
      <c r="Q18" s="88"/>
      <c r="R18" s="25"/>
      <c r="S18" s="25"/>
      <c r="T18" s="74"/>
    </row>
    <row r="19" spans="2:20" s="72" customFormat="1" ht="15" customHeight="1">
      <c r="B19" s="19" t="s">
        <v>11</v>
      </c>
      <c r="C19" s="20">
        <f t="shared" si="1"/>
        <v>46703</v>
      </c>
      <c r="D19" s="20">
        <v>6645</v>
      </c>
      <c r="E19" s="20">
        <v>446</v>
      </c>
      <c r="F19" s="20">
        <v>617</v>
      </c>
      <c r="G19" s="20">
        <v>1827</v>
      </c>
      <c r="H19" s="20">
        <v>1</v>
      </c>
      <c r="I19" s="20">
        <v>2</v>
      </c>
      <c r="J19" s="20">
        <v>23004</v>
      </c>
      <c r="K19" s="20">
        <v>188</v>
      </c>
      <c r="L19" s="20">
        <v>9793</v>
      </c>
      <c r="M19" s="20">
        <v>1717</v>
      </c>
      <c r="N19" s="20">
        <v>325</v>
      </c>
      <c r="O19" s="20">
        <v>2062</v>
      </c>
      <c r="P19" s="89">
        <v>76</v>
      </c>
      <c r="Q19" s="97"/>
      <c r="R19" s="86"/>
      <c r="S19" s="74"/>
      <c r="T19" s="74"/>
    </row>
    <row r="20" spans="2:20" s="72" customFormat="1" ht="15" customHeight="1">
      <c r="B20" s="19" t="s">
        <v>12</v>
      </c>
      <c r="C20" s="20">
        <f t="shared" si="1"/>
        <v>3331</v>
      </c>
      <c r="D20" s="20">
        <v>620</v>
      </c>
      <c r="E20" s="20">
        <v>41</v>
      </c>
      <c r="F20" s="20">
        <v>44</v>
      </c>
      <c r="G20" s="20">
        <v>120</v>
      </c>
      <c r="H20" s="20">
        <v>1</v>
      </c>
      <c r="I20" s="20">
        <v>0</v>
      </c>
      <c r="J20" s="20">
        <v>1460</v>
      </c>
      <c r="K20" s="20">
        <v>10</v>
      </c>
      <c r="L20" s="20">
        <v>655</v>
      </c>
      <c r="M20" s="20">
        <v>245</v>
      </c>
      <c r="N20" s="20">
        <v>20</v>
      </c>
      <c r="O20" s="20">
        <v>108</v>
      </c>
      <c r="P20" s="89">
        <v>7</v>
      </c>
      <c r="Q20" s="90"/>
      <c r="R20" s="91"/>
      <c r="S20" s="74"/>
      <c r="T20" s="74"/>
    </row>
    <row r="21" spans="2:20" s="72" customFormat="1" ht="15" customHeight="1">
      <c r="B21" s="39" t="s">
        <v>14</v>
      </c>
      <c r="C21" s="40">
        <f>SUM(D21:P21)</f>
        <v>6063</v>
      </c>
      <c r="D21" s="40">
        <v>938</v>
      </c>
      <c r="E21" s="40">
        <v>49</v>
      </c>
      <c r="F21" s="40">
        <v>67</v>
      </c>
      <c r="G21" s="40">
        <v>187</v>
      </c>
      <c r="H21" s="40">
        <v>0</v>
      </c>
      <c r="I21" s="40">
        <v>0</v>
      </c>
      <c r="J21" s="40">
        <v>2339</v>
      </c>
      <c r="K21" s="40">
        <v>25</v>
      </c>
      <c r="L21" s="40">
        <v>1723</v>
      </c>
      <c r="M21" s="40">
        <v>486</v>
      </c>
      <c r="N21" s="40">
        <v>51</v>
      </c>
      <c r="O21" s="40">
        <v>194</v>
      </c>
      <c r="P21" s="92">
        <v>4</v>
      </c>
      <c r="Q21" s="90"/>
      <c r="R21" s="91"/>
      <c r="S21" s="74"/>
      <c r="T21" s="74"/>
    </row>
    <row r="22" spans="2:20" s="72" customFormat="1" ht="15" customHeight="1">
      <c r="B22" s="45" t="s">
        <v>25</v>
      </c>
      <c r="C22" s="36">
        <f>SUM(D22:P22)</f>
        <v>7779</v>
      </c>
      <c r="D22" s="36">
        <v>1224</v>
      </c>
      <c r="E22" s="36">
        <v>72</v>
      </c>
      <c r="F22" s="36">
        <v>104</v>
      </c>
      <c r="G22" s="36">
        <v>244</v>
      </c>
      <c r="H22" s="36">
        <v>0</v>
      </c>
      <c r="I22" s="36">
        <v>0</v>
      </c>
      <c r="J22" s="36">
        <v>3840</v>
      </c>
      <c r="K22" s="36">
        <v>22</v>
      </c>
      <c r="L22" s="36">
        <v>1601</v>
      </c>
      <c r="M22" s="36">
        <v>304</v>
      </c>
      <c r="N22" s="36">
        <v>62</v>
      </c>
      <c r="O22" s="36">
        <v>300</v>
      </c>
      <c r="P22" s="98">
        <v>6</v>
      </c>
      <c r="Q22" s="90"/>
      <c r="R22" s="91"/>
      <c r="S22" s="74"/>
      <c r="T22" s="74"/>
    </row>
    <row r="23" spans="2:20" s="72" customFormat="1" ht="15" customHeight="1">
      <c r="B23" s="96" t="s">
        <v>42</v>
      </c>
      <c r="C23" s="34">
        <f aca="true" t="shared" si="4" ref="C23:P23">SUM(C24:C25)</f>
        <v>65254</v>
      </c>
      <c r="D23" s="34">
        <f t="shared" si="4"/>
        <v>9201</v>
      </c>
      <c r="E23" s="34">
        <f t="shared" si="4"/>
        <v>675</v>
      </c>
      <c r="F23" s="34">
        <f t="shared" si="4"/>
        <v>852</v>
      </c>
      <c r="G23" s="34">
        <f t="shared" si="4"/>
        <v>2375</v>
      </c>
      <c r="H23" s="34">
        <f t="shared" si="4"/>
        <v>2</v>
      </c>
      <c r="I23" s="34">
        <f t="shared" si="4"/>
        <v>2</v>
      </c>
      <c r="J23" s="34">
        <f t="shared" si="4"/>
        <v>32103</v>
      </c>
      <c r="K23" s="34">
        <f t="shared" si="4"/>
        <v>274</v>
      </c>
      <c r="L23" s="34">
        <f t="shared" si="4"/>
        <v>13640</v>
      </c>
      <c r="M23" s="34">
        <f t="shared" si="4"/>
        <v>2751</v>
      </c>
      <c r="N23" s="34">
        <f t="shared" si="4"/>
        <v>460</v>
      </c>
      <c r="O23" s="34">
        <f t="shared" si="4"/>
        <v>2784</v>
      </c>
      <c r="P23" s="35">
        <f t="shared" si="4"/>
        <v>135</v>
      </c>
      <c r="Q23" s="94"/>
      <c r="R23" s="95"/>
      <c r="S23" s="99"/>
      <c r="T23" s="74"/>
    </row>
    <row r="24" spans="2:20" s="72" customFormat="1" ht="15" customHeight="1">
      <c r="B24" s="100" t="s">
        <v>11</v>
      </c>
      <c r="C24" s="20">
        <f>SUM(D24:S24)</f>
        <v>57362</v>
      </c>
      <c r="D24" s="20">
        <v>8004</v>
      </c>
      <c r="E24" s="20">
        <v>593</v>
      </c>
      <c r="F24" s="20">
        <v>755</v>
      </c>
      <c r="G24" s="20">
        <v>2122</v>
      </c>
      <c r="H24" s="20">
        <v>2</v>
      </c>
      <c r="I24" s="20">
        <v>2</v>
      </c>
      <c r="J24" s="20">
        <v>28180</v>
      </c>
      <c r="K24" s="20">
        <v>254</v>
      </c>
      <c r="L24" s="20">
        <v>12028</v>
      </c>
      <c r="M24" s="20">
        <v>2445</v>
      </c>
      <c r="N24" s="20">
        <v>397</v>
      </c>
      <c r="O24" s="20">
        <v>2456</v>
      </c>
      <c r="P24" s="89">
        <v>124</v>
      </c>
      <c r="Q24" s="101"/>
      <c r="R24" s="95"/>
      <c r="S24" s="99"/>
      <c r="T24" s="74"/>
    </row>
    <row r="25" spans="2:20" s="72" customFormat="1" ht="15" customHeight="1">
      <c r="B25" s="45" t="s">
        <v>25</v>
      </c>
      <c r="C25" s="36">
        <f>SUM(D25:P25)</f>
        <v>7892</v>
      </c>
      <c r="D25" s="36">
        <v>1197</v>
      </c>
      <c r="E25" s="36">
        <v>82</v>
      </c>
      <c r="F25" s="36">
        <v>97</v>
      </c>
      <c r="G25" s="36">
        <v>253</v>
      </c>
      <c r="H25" s="36">
        <v>0</v>
      </c>
      <c r="I25" s="36">
        <v>0</v>
      </c>
      <c r="J25" s="36">
        <v>3923</v>
      </c>
      <c r="K25" s="36">
        <v>20</v>
      </c>
      <c r="L25" s="36">
        <v>1612</v>
      </c>
      <c r="M25" s="36">
        <v>306</v>
      </c>
      <c r="N25" s="36">
        <v>63</v>
      </c>
      <c r="O25" s="36">
        <v>328</v>
      </c>
      <c r="P25" s="98">
        <v>11</v>
      </c>
      <c r="Q25" s="101"/>
      <c r="R25" s="95"/>
      <c r="S25" s="99"/>
      <c r="T25" s="74"/>
    </row>
    <row r="26" spans="2:20" s="72" customFormat="1" ht="15" customHeight="1">
      <c r="B26" s="96" t="s">
        <v>43</v>
      </c>
      <c r="C26" s="34">
        <f>SUM(D26:P26)</f>
        <v>66097</v>
      </c>
      <c r="D26" s="34">
        <f aca="true" t="shared" si="5" ref="D26:P26">SUM(D27:D28)</f>
        <v>8962</v>
      </c>
      <c r="E26" s="34">
        <f t="shared" si="5"/>
        <v>772</v>
      </c>
      <c r="F26" s="34">
        <f t="shared" si="5"/>
        <v>851</v>
      </c>
      <c r="G26" s="34">
        <f t="shared" si="5"/>
        <v>2404</v>
      </c>
      <c r="H26" s="34">
        <f t="shared" si="5"/>
        <v>2</v>
      </c>
      <c r="I26" s="34">
        <f t="shared" si="5"/>
        <v>1</v>
      </c>
      <c r="J26" s="34">
        <f t="shared" si="5"/>
        <v>33266</v>
      </c>
      <c r="K26" s="34">
        <f t="shared" si="5"/>
        <v>269</v>
      </c>
      <c r="L26" s="34">
        <f t="shared" si="5"/>
        <v>13368</v>
      </c>
      <c r="M26" s="34">
        <f t="shared" si="5"/>
        <v>2747</v>
      </c>
      <c r="N26" s="34">
        <f t="shared" si="5"/>
        <v>455</v>
      </c>
      <c r="O26" s="34">
        <f t="shared" si="5"/>
        <v>2818</v>
      </c>
      <c r="P26" s="35">
        <f t="shared" si="5"/>
        <v>182</v>
      </c>
      <c r="Q26" s="101"/>
      <c r="R26" s="95"/>
      <c r="S26" s="99"/>
      <c r="T26" s="74"/>
    </row>
    <row r="27" spans="2:20" s="72" customFormat="1" ht="15" customHeight="1">
      <c r="B27" s="100" t="s">
        <v>11</v>
      </c>
      <c r="C27" s="20">
        <f>SUM(D27:P27)</f>
        <v>58090</v>
      </c>
      <c r="D27" s="20">
        <v>7796</v>
      </c>
      <c r="E27" s="20">
        <v>669</v>
      </c>
      <c r="F27" s="20">
        <v>757</v>
      </c>
      <c r="G27" s="20">
        <v>2168</v>
      </c>
      <c r="H27" s="20">
        <v>2</v>
      </c>
      <c r="I27" s="20">
        <v>1</v>
      </c>
      <c r="J27" s="20">
        <v>29216</v>
      </c>
      <c r="K27" s="20">
        <v>247</v>
      </c>
      <c r="L27" s="20">
        <v>11758</v>
      </c>
      <c r="M27" s="20">
        <v>2435</v>
      </c>
      <c r="N27" s="20">
        <v>396</v>
      </c>
      <c r="O27" s="20">
        <v>2480</v>
      </c>
      <c r="P27" s="89">
        <v>165</v>
      </c>
      <c r="Q27" s="101"/>
      <c r="R27" s="95"/>
      <c r="S27" s="99"/>
      <c r="T27" s="74"/>
    </row>
    <row r="28" spans="2:20" s="72" customFormat="1" ht="15" customHeight="1">
      <c r="B28" s="45" t="s">
        <v>25</v>
      </c>
      <c r="C28" s="36">
        <f>SUM(D28:P28)</f>
        <v>8007</v>
      </c>
      <c r="D28" s="36">
        <v>1166</v>
      </c>
      <c r="E28" s="36">
        <v>103</v>
      </c>
      <c r="F28" s="36">
        <v>94</v>
      </c>
      <c r="G28" s="36">
        <v>236</v>
      </c>
      <c r="H28" s="36">
        <v>0</v>
      </c>
      <c r="I28" s="36">
        <v>0</v>
      </c>
      <c r="J28" s="36">
        <v>4050</v>
      </c>
      <c r="K28" s="36">
        <v>22</v>
      </c>
      <c r="L28" s="36">
        <v>1610</v>
      </c>
      <c r="M28" s="36">
        <v>312</v>
      </c>
      <c r="N28" s="36">
        <v>59</v>
      </c>
      <c r="O28" s="36">
        <v>338</v>
      </c>
      <c r="P28" s="98">
        <v>17</v>
      </c>
      <c r="Q28" s="101"/>
      <c r="R28" s="95"/>
      <c r="S28" s="99"/>
      <c r="T28" s="74"/>
    </row>
    <row r="29" spans="2:20" s="72" customFormat="1" ht="15" customHeight="1" thickBot="1">
      <c r="B29" s="102" t="s">
        <v>44</v>
      </c>
      <c r="C29" s="103">
        <f>SUM(D29:P29)</f>
        <v>66672</v>
      </c>
      <c r="D29" s="103">
        <v>8693</v>
      </c>
      <c r="E29" s="103">
        <v>870</v>
      </c>
      <c r="F29" s="103">
        <v>897</v>
      </c>
      <c r="G29" s="103">
        <v>2347</v>
      </c>
      <c r="H29" s="103">
        <v>2</v>
      </c>
      <c r="I29" s="103">
        <v>0</v>
      </c>
      <c r="J29" s="103">
        <v>34125</v>
      </c>
      <c r="K29" s="103">
        <v>282</v>
      </c>
      <c r="L29" s="103">
        <v>13198</v>
      </c>
      <c r="M29" s="103">
        <v>2744</v>
      </c>
      <c r="N29" s="103">
        <v>450</v>
      </c>
      <c r="O29" s="103">
        <v>2857</v>
      </c>
      <c r="P29" s="104">
        <v>207</v>
      </c>
      <c r="Q29" s="101"/>
      <c r="R29" s="95"/>
      <c r="S29" s="99"/>
      <c r="T29" s="74"/>
    </row>
    <row r="30" spans="2:20" s="72" customFormat="1" ht="15" customHeight="1">
      <c r="B30" s="105" t="s">
        <v>45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1"/>
      <c r="R30" s="95"/>
      <c r="S30" s="99"/>
      <c r="T30" s="74"/>
    </row>
    <row r="31" spans="2:20" s="72" customFormat="1" ht="15" customHeight="1"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1"/>
      <c r="R31" s="95"/>
      <c r="S31" s="99"/>
      <c r="T31" s="74"/>
    </row>
    <row r="32" spans="4:10" ht="18" customHeight="1">
      <c r="D32" s="108"/>
      <c r="E32" s="108"/>
      <c r="F32" s="108"/>
      <c r="G32" s="108"/>
      <c r="H32" s="108"/>
      <c r="I32" s="108"/>
      <c r="J32" s="108"/>
    </row>
    <row r="33" spans="4:10" ht="18" customHeight="1">
      <c r="D33" s="108"/>
      <c r="E33" s="108"/>
      <c r="F33" s="108"/>
      <c r="G33" s="108"/>
      <c r="H33" s="108"/>
      <c r="I33" s="108"/>
      <c r="J33" s="108"/>
    </row>
    <row r="34" spans="4:10" ht="18" customHeight="1">
      <c r="D34" s="108"/>
      <c r="E34" s="108"/>
      <c r="F34" s="108"/>
      <c r="G34" s="108"/>
      <c r="H34" s="108"/>
      <c r="I34" s="108"/>
      <c r="J34" s="108"/>
    </row>
    <row r="35" ht="18" customHeight="1"/>
    <row r="36" spans="4:10" ht="18" customHeight="1">
      <c r="D36" s="108"/>
      <c r="E36" s="108"/>
      <c r="F36" s="108"/>
      <c r="G36" s="108"/>
      <c r="H36" s="108"/>
      <c r="I36" s="108"/>
      <c r="J36" s="108"/>
    </row>
    <row r="37" spans="4:9" ht="18" customHeight="1">
      <c r="D37" s="108"/>
      <c r="E37" s="108"/>
      <c r="F37" s="108"/>
      <c r="G37" s="108"/>
      <c r="H37" s="108"/>
      <c r="I37" s="108"/>
    </row>
    <row r="38" ht="18" customHeight="1"/>
    <row r="39" spans="4:10" ht="18" customHeight="1">
      <c r="D39" s="108"/>
      <c r="E39" s="108"/>
      <c r="F39" s="108"/>
      <c r="G39" s="108"/>
      <c r="H39" s="108"/>
      <c r="I39" s="108"/>
      <c r="J39" s="108"/>
    </row>
    <row r="40" ht="18" customHeight="1"/>
    <row r="41" ht="18" customHeight="1"/>
    <row r="42" spans="4:9" ht="18" customHeight="1">
      <c r="D42" s="108"/>
      <c r="E42" s="108"/>
      <c r="F42" s="108"/>
      <c r="G42" s="108"/>
      <c r="H42" s="108"/>
      <c r="I42" s="108"/>
    </row>
    <row r="43" spans="4:9" ht="18" customHeight="1">
      <c r="D43" s="108"/>
      <c r="E43" s="108"/>
      <c r="F43" s="108"/>
      <c r="G43" s="108"/>
      <c r="H43" s="108"/>
      <c r="I43" s="108"/>
    </row>
    <row r="44" spans="2:17" ht="18" customHeight="1">
      <c r="B44" s="15"/>
      <c r="C44" s="15"/>
      <c r="D44" s="15"/>
      <c r="E44" s="15"/>
      <c r="F44" s="15"/>
      <c r="G44" s="15"/>
      <c r="H44" s="15"/>
      <c r="I44" s="15"/>
      <c r="J44" s="15"/>
      <c r="N44" s="108"/>
      <c r="O44" s="108"/>
      <c r="P44" s="108"/>
      <c r="Q44" s="108"/>
    </row>
    <row r="45" spans="14:17" ht="18" customHeight="1">
      <c r="N45" s="108"/>
      <c r="O45" s="108"/>
      <c r="P45" s="108"/>
      <c r="Q45" s="108"/>
    </row>
    <row r="46" spans="14:17" ht="18" customHeight="1">
      <c r="N46" s="108"/>
      <c r="O46" s="108"/>
      <c r="P46" s="108"/>
      <c r="Q46" s="108"/>
    </row>
    <row r="47" spans="14:17" ht="18" customHeight="1">
      <c r="N47" s="108"/>
      <c r="O47" s="108"/>
      <c r="P47" s="108"/>
      <c r="Q47" s="108"/>
    </row>
    <row r="48" spans="14:17" ht="18" customHeight="1">
      <c r="N48" s="108"/>
      <c r="O48" s="108"/>
      <c r="P48" s="108"/>
      <c r="Q48" s="108"/>
    </row>
    <row r="49" spans="14:17" ht="18" customHeight="1">
      <c r="N49" s="108"/>
      <c r="O49" s="108"/>
      <c r="P49" s="108"/>
      <c r="Q49" s="108"/>
    </row>
    <row r="50" spans="14:17" ht="18" customHeight="1">
      <c r="N50" s="108"/>
      <c r="O50" s="108"/>
      <c r="P50" s="108"/>
      <c r="Q50" s="108"/>
    </row>
    <row r="51" spans="14:17" ht="18" customHeight="1">
      <c r="N51" s="108"/>
      <c r="O51" s="108"/>
      <c r="P51" s="108"/>
      <c r="Q51" s="108"/>
    </row>
    <row r="52" ht="18" customHeight="1"/>
    <row r="53" spans="14:17" ht="13.5">
      <c r="N53" s="108"/>
      <c r="O53" s="108"/>
      <c r="P53" s="108"/>
      <c r="Q53" s="108"/>
    </row>
    <row r="54" spans="14:16" ht="13.5">
      <c r="N54" s="108"/>
      <c r="O54" s="108"/>
      <c r="P54" s="108"/>
    </row>
    <row r="56" spans="14:17" ht="13.5">
      <c r="N56" s="108"/>
      <c r="O56" s="108"/>
      <c r="P56" s="108"/>
      <c r="Q56" s="108"/>
    </row>
  </sheetData>
  <sheetProtection/>
  <mergeCells count="17">
    <mergeCell ref="O4:O6"/>
    <mergeCell ref="P4:P6"/>
    <mergeCell ref="B30:P30"/>
    <mergeCell ref="K4:K6"/>
    <mergeCell ref="L4:L6"/>
    <mergeCell ref="M4:M6"/>
    <mergeCell ref="N4:N6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4330708661417323" right="0.11811023622047245" top="0.11811023622047245" bottom="0.2362204724409449" header="0.11811023622047245" footer="0.1968503937007874"/>
  <pageSetup horizontalDpi="400" verticalDpi="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1.00390625" style="110" customWidth="1"/>
    <col min="2" max="2" width="9.00390625" style="110" customWidth="1"/>
    <col min="3" max="11" width="11.375" style="3" customWidth="1"/>
    <col min="12" max="254" width="9.00390625" style="3" customWidth="1"/>
  </cols>
  <sheetData>
    <row r="1" ht="15" customHeight="1">
      <c r="A1" s="110" t="s">
        <v>46</v>
      </c>
    </row>
    <row r="2" ht="15" customHeight="1"/>
    <row r="3" ht="15" customHeight="1"/>
    <row r="4" spans="1:8" ht="22.5" customHeight="1" thickBot="1">
      <c r="A4" s="111" t="s">
        <v>47</v>
      </c>
      <c r="E4"/>
      <c r="F4" s="52"/>
      <c r="H4" s="112" t="s">
        <v>48</v>
      </c>
    </row>
    <row r="5" spans="1:10" s="119" customFormat="1" ht="15" customHeight="1">
      <c r="A5" s="113" t="s">
        <v>49</v>
      </c>
      <c r="B5" s="114"/>
      <c r="C5" s="115" t="s">
        <v>50</v>
      </c>
      <c r="D5" s="116" t="s">
        <v>51</v>
      </c>
      <c r="E5" s="116" t="s">
        <v>52</v>
      </c>
      <c r="F5" s="116" t="s">
        <v>53</v>
      </c>
      <c r="G5" s="116" t="s">
        <v>54</v>
      </c>
      <c r="H5" s="117" t="s">
        <v>55</v>
      </c>
      <c r="I5" s="118"/>
      <c r="J5" s="118"/>
    </row>
    <row r="6" spans="1:8" ht="15" customHeight="1">
      <c r="A6" s="120" t="s">
        <v>56</v>
      </c>
      <c r="B6" s="121" t="s">
        <v>57</v>
      </c>
      <c r="C6" s="122">
        <v>1774830</v>
      </c>
      <c r="D6" s="123">
        <v>1730549</v>
      </c>
      <c r="E6" s="123">
        <v>1737318</v>
      </c>
      <c r="F6" s="124">
        <v>1753726</v>
      </c>
      <c r="G6" s="125">
        <v>1694551</v>
      </c>
      <c r="H6" s="126">
        <v>1705289</v>
      </c>
    </row>
    <row r="7" spans="1:8" ht="15" customHeight="1">
      <c r="A7" s="127"/>
      <c r="B7" s="128" t="s">
        <v>58</v>
      </c>
      <c r="C7" s="129">
        <v>1173750</v>
      </c>
      <c r="D7" s="130">
        <v>1144410</v>
      </c>
      <c r="E7" s="130">
        <v>1138680</v>
      </c>
      <c r="F7" s="131">
        <v>1165260</v>
      </c>
      <c r="G7" s="132">
        <v>1146150</v>
      </c>
      <c r="H7" s="133">
        <v>1150050</v>
      </c>
    </row>
    <row r="8" spans="1:8" ht="15" customHeight="1">
      <c r="A8" s="134"/>
      <c r="B8" s="135" t="s">
        <v>59</v>
      </c>
      <c r="C8" s="136">
        <v>4907</v>
      </c>
      <c r="D8" s="137">
        <v>4785</v>
      </c>
      <c r="E8" s="137">
        <v>4799</v>
      </c>
      <c r="F8" s="138">
        <v>4849</v>
      </c>
      <c r="G8" s="139">
        <v>4686</v>
      </c>
      <c r="H8" s="140">
        <v>4716</v>
      </c>
    </row>
    <row r="9" spans="1:8" ht="15" customHeight="1">
      <c r="A9" s="141" t="s">
        <v>60</v>
      </c>
      <c r="B9" s="121" t="s">
        <v>57</v>
      </c>
      <c r="C9" s="122">
        <v>827307</v>
      </c>
      <c r="D9" s="123">
        <v>833241</v>
      </c>
      <c r="E9" s="123">
        <v>834021</v>
      </c>
      <c r="F9" s="124">
        <v>837336</v>
      </c>
      <c r="G9" s="125">
        <v>818219</v>
      </c>
      <c r="H9" s="126">
        <v>818502</v>
      </c>
    </row>
    <row r="10" spans="1:8" ht="15" customHeight="1">
      <c r="A10" s="142"/>
      <c r="B10" s="128" t="s">
        <v>58</v>
      </c>
      <c r="C10" s="129">
        <v>579360</v>
      </c>
      <c r="D10" s="130">
        <v>583260</v>
      </c>
      <c r="E10" s="130">
        <v>576720</v>
      </c>
      <c r="F10" s="131">
        <v>590220</v>
      </c>
      <c r="G10" s="132">
        <v>582150</v>
      </c>
      <c r="H10" s="133">
        <v>585030</v>
      </c>
    </row>
    <row r="11" spans="1:8" ht="15" customHeight="1" thickBot="1">
      <c r="A11" s="143"/>
      <c r="B11" s="144" t="s">
        <v>59</v>
      </c>
      <c r="C11" s="145">
        <v>2288</v>
      </c>
      <c r="D11" s="146">
        <v>2305</v>
      </c>
      <c r="E11" s="146">
        <v>2305</v>
      </c>
      <c r="F11" s="147">
        <v>2317</v>
      </c>
      <c r="G11" s="148">
        <v>2264</v>
      </c>
      <c r="H11" s="149">
        <v>2265</v>
      </c>
    </row>
    <row r="12" spans="1:7" ht="15" customHeight="1">
      <c r="A12" s="150"/>
      <c r="B12" s="150"/>
      <c r="C12" s="151"/>
      <c r="D12" s="151"/>
      <c r="E12"/>
      <c r="F12" s="3" t="s">
        <v>61</v>
      </c>
      <c r="G12" s="5"/>
    </row>
    <row r="13" spans="1:7" ht="15" customHeight="1">
      <c r="A13" s="150"/>
      <c r="B13" s="150"/>
      <c r="C13" s="91"/>
      <c r="D13" s="91"/>
      <c r="E13" s="91"/>
      <c r="F13" s="91"/>
      <c r="G13" s="5"/>
    </row>
    <row r="14" spans="1:8" s="6" customFormat="1" ht="22.5" customHeight="1" thickBot="1">
      <c r="A14" s="152" t="s">
        <v>47</v>
      </c>
      <c r="B14" s="152"/>
      <c r="C14" s="152"/>
      <c r="D14" s="152"/>
      <c r="E14"/>
      <c r="F14" s="152"/>
      <c r="G14" s="5"/>
      <c r="H14" s="153" t="s">
        <v>48</v>
      </c>
    </row>
    <row r="15" spans="1:8" s="6" customFormat="1" ht="15" customHeight="1">
      <c r="A15" s="154" t="s">
        <v>49</v>
      </c>
      <c r="B15" s="155"/>
      <c r="C15" s="156" t="s">
        <v>50</v>
      </c>
      <c r="D15" s="156" t="s">
        <v>51</v>
      </c>
      <c r="E15" s="156" t="s">
        <v>52</v>
      </c>
      <c r="F15" s="157" t="s">
        <v>53</v>
      </c>
      <c r="G15" s="157" t="s">
        <v>54</v>
      </c>
      <c r="H15" s="158" t="s">
        <v>55</v>
      </c>
    </row>
    <row r="16" spans="1:8" s="6" customFormat="1" ht="15" customHeight="1">
      <c r="A16" s="159" t="s">
        <v>62</v>
      </c>
      <c r="B16" s="160" t="s">
        <v>57</v>
      </c>
      <c r="C16" s="161">
        <v>168469</v>
      </c>
      <c r="D16" s="161">
        <v>159524</v>
      </c>
      <c r="E16" s="161">
        <v>160249</v>
      </c>
      <c r="F16" s="162">
        <v>155323</v>
      </c>
      <c r="G16" s="163">
        <v>143868</v>
      </c>
      <c r="H16" s="164">
        <v>149823</v>
      </c>
    </row>
    <row r="17" spans="1:8" s="6" customFormat="1" ht="15" customHeight="1">
      <c r="A17" s="165"/>
      <c r="B17" s="166" t="s">
        <v>58</v>
      </c>
      <c r="C17" s="167">
        <v>121921</v>
      </c>
      <c r="D17" s="167">
        <v>115785</v>
      </c>
      <c r="E17" s="167">
        <v>117789</v>
      </c>
      <c r="F17" s="168">
        <v>114133</v>
      </c>
      <c r="G17" s="169">
        <v>105017</v>
      </c>
      <c r="H17" s="170">
        <v>110291</v>
      </c>
    </row>
    <row r="18" spans="1:8" s="6" customFormat="1" ht="15" customHeight="1">
      <c r="A18" s="171"/>
      <c r="B18" s="172" t="s">
        <v>59</v>
      </c>
      <c r="C18" s="173">
        <v>462</v>
      </c>
      <c r="D18" s="173">
        <v>437</v>
      </c>
      <c r="E18" s="173">
        <v>438</v>
      </c>
      <c r="F18" s="174">
        <v>426</v>
      </c>
      <c r="G18" s="175">
        <v>394</v>
      </c>
      <c r="H18" s="176">
        <v>410</v>
      </c>
    </row>
    <row r="19" spans="1:8" s="6" customFormat="1" ht="15" customHeight="1">
      <c r="A19" s="159" t="s">
        <v>63</v>
      </c>
      <c r="B19" s="160" t="s">
        <v>57</v>
      </c>
      <c r="C19" s="162">
        <v>306730</v>
      </c>
      <c r="D19" s="162">
        <v>294884</v>
      </c>
      <c r="E19" s="162">
        <v>316430</v>
      </c>
      <c r="F19" s="162">
        <v>315702</v>
      </c>
      <c r="G19" s="163">
        <v>303077</v>
      </c>
      <c r="H19" s="164">
        <v>291608</v>
      </c>
    </row>
    <row r="20" spans="1:8" s="6" customFormat="1" ht="15" customHeight="1">
      <c r="A20" s="165"/>
      <c r="B20" s="166" t="s">
        <v>58</v>
      </c>
      <c r="C20" s="168">
        <v>193057</v>
      </c>
      <c r="D20" s="168">
        <v>177592</v>
      </c>
      <c r="E20" s="168">
        <v>196038</v>
      </c>
      <c r="F20" s="168">
        <v>199783</v>
      </c>
      <c r="G20" s="169">
        <v>190978</v>
      </c>
      <c r="H20" s="170">
        <v>179556</v>
      </c>
    </row>
    <row r="21" spans="1:8" ht="15" customHeight="1">
      <c r="A21" s="171"/>
      <c r="B21" s="172" t="s">
        <v>59</v>
      </c>
      <c r="C21" s="174">
        <v>840</v>
      </c>
      <c r="D21" s="174">
        <v>808</v>
      </c>
      <c r="E21" s="174">
        <v>865</v>
      </c>
      <c r="F21" s="174">
        <v>865</v>
      </c>
      <c r="G21" s="175">
        <v>830</v>
      </c>
      <c r="H21" s="176">
        <v>799</v>
      </c>
    </row>
    <row r="22" spans="1:8" ht="15" customHeight="1">
      <c r="A22" s="159" t="s">
        <v>64</v>
      </c>
      <c r="B22" s="160" t="s">
        <v>57</v>
      </c>
      <c r="C22" s="162">
        <v>1135871</v>
      </c>
      <c r="D22" s="162">
        <v>1128843</v>
      </c>
      <c r="E22" s="162">
        <v>1135966</v>
      </c>
      <c r="F22" s="162">
        <v>1137129</v>
      </c>
      <c r="G22" s="163">
        <v>1094483</v>
      </c>
      <c r="H22" s="164">
        <v>1117504</v>
      </c>
    </row>
    <row r="23" spans="1:8" ht="15" customHeight="1">
      <c r="A23" s="165"/>
      <c r="B23" s="166" t="s">
        <v>58</v>
      </c>
      <c r="C23" s="168">
        <v>705413</v>
      </c>
      <c r="D23" s="168">
        <v>699826</v>
      </c>
      <c r="E23" s="168">
        <v>689081</v>
      </c>
      <c r="F23" s="168">
        <v>690109</v>
      </c>
      <c r="G23" s="169">
        <v>675964</v>
      </c>
      <c r="H23" s="170">
        <v>704132</v>
      </c>
    </row>
    <row r="24" spans="1:8" ht="15" customHeight="1">
      <c r="A24" s="171"/>
      <c r="B24" s="172" t="s">
        <v>59</v>
      </c>
      <c r="C24" s="174">
        <v>3112</v>
      </c>
      <c r="D24" s="174">
        <v>3093</v>
      </c>
      <c r="E24" s="174">
        <v>3104</v>
      </c>
      <c r="F24" s="174">
        <v>3115</v>
      </c>
      <c r="G24" s="175">
        <v>2999</v>
      </c>
      <c r="H24" s="176">
        <v>3062</v>
      </c>
    </row>
    <row r="25" spans="1:8" ht="15" customHeight="1">
      <c r="A25" s="159" t="s">
        <v>65</v>
      </c>
      <c r="B25" s="160" t="s">
        <v>57</v>
      </c>
      <c r="C25" s="162">
        <v>308051</v>
      </c>
      <c r="D25" s="162">
        <v>299279</v>
      </c>
      <c r="E25" s="162">
        <v>302618</v>
      </c>
      <c r="F25" s="162">
        <v>291288</v>
      </c>
      <c r="G25" s="163">
        <v>285118</v>
      </c>
      <c r="H25" s="164">
        <v>295390</v>
      </c>
    </row>
    <row r="26" spans="1:8" ht="15" customHeight="1">
      <c r="A26" s="165"/>
      <c r="B26" s="166" t="s">
        <v>58</v>
      </c>
      <c r="C26" s="168">
        <v>231325</v>
      </c>
      <c r="D26" s="168">
        <v>224444</v>
      </c>
      <c r="E26" s="168">
        <v>224515</v>
      </c>
      <c r="F26" s="168">
        <v>215547</v>
      </c>
      <c r="G26" s="169">
        <v>214036</v>
      </c>
      <c r="H26" s="170">
        <v>222822</v>
      </c>
    </row>
    <row r="27" spans="1:8" ht="15" customHeight="1">
      <c r="A27" s="171"/>
      <c r="B27" s="172" t="s">
        <v>59</v>
      </c>
      <c r="C27" s="174">
        <v>844</v>
      </c>
      <c r="D27" s="174">
        <v>820</v>
      </c>
      <c r="E27" s="174">
        <v>827</v>
      </c>
      <c r="F27" s="174">
        <v>798</v>
      </c>
      <c r="G27" s="175">
        <v>781</v>
      </c>
      <c r="H27" s="176">
        <v>809</v>
      </c>
    </row>
    <row r="28" spans="1:8" ht="15" customHeight="1">
      <c r="A28" s="159" t="s">
        <v>66</v>
      </c>
      <c r="B28" s="160" t="s">
        <v>57</v>
      </c>
      <c r="C28" s="162">
        <v>68061</v>
      </c>
      <c r="D28" s="162">
        <v>67179</v>
      </c>
      <c r="E28" s="162">
        <v>64663</v>
      </c>
      <c r="F28" s="162">
        <v>65734</v>
      </c>
      <c r="G28" s="163">
        <v>65699</v>
      </c>
      <c r="H28" s="164">
        <v>74199</v>
      </c>
    </row>
    <row r="29" spans="1:8" ht="15" customHeight="1">
      <c r="A29" s="165"/>
      <c r="B29" s="166" t="s">
        <v>58</v>
      </c>
      <c r="C29" s="168">
        <v>48790</v>
      </c>
      <c r="D29" s="168">
        <v>48568</v>
      </c>
      <c r="E29" s="168">
        <v>46400</v>
      </c>
      <c r="F29" s="168">
        <v>46913</v>
      </c>
      <c r="G29" s="169">
        <v>48500</v>
      </c>
      <c r="H29" s="170">
        <v>56023</v>
      </c>
    </row>
    <row r="30" spans="1:8" ht="15" customHeight="1">
      <c r="A30" s="171"/>
      <c r="B30" s="172" t="s">
        <v>59</v>
      </c>
      <c r="C30" s="174">
        <v>186</v>
      </c>
      <c r="D30" s="174">
        <v>184</v>
      </c>
      <c r="E30" s="174">
        <v>177</v>
      </c>
      <c r="F30" s="174">
        <v>180</v>
      </c>
      <c r="G30" s="175">
        <v>180</v>
      </c>
      <c r="H30" s="176">
        <v>203</v>
      </c>
    </row>
    <row r="31" spans="1:8" ht="15" customHeight="1">
      <c r="A31" s="159" t="s">
        <v>67</v>
      </c>
      <c r="B31" s="160" t="s">
        <v>57</v>
      </c>
      <c r="C31" s="162">
        <v>36074</v>
      </c>
      <c r="D31" s="162">
        <v>36484</v>
      </c>
      <c r="E31" s="162">
        <v>35918</v>
      </c>
      <c r="F31" s="162">
        <v>35781</v>
      </c>
      <c r="G31" s="163">
        <v>35570</v>
      </c>
      <c r="H31" s="164">
        <v>34451</v>
      </c>
    </row>
    <row r="32" spans="1:8" ht="15" customHeight="1">
      <c r="A32" s="165"/>
      <c r="B32" s="166" t="s">
        <v>58</v>
      </c>
      <c r="C32" s="168">
        <v>28618</v>
      </c>
      <c r="D32" s="168">
        <v>28829</v>
      </c>
      <c r="E32" s="168">
        <v>28568</v>
      </c>
      <c r="F32" s="168">
        <v>28097</v>
      </c>
      <c r="G32" s="169">
        <v>28233</v>
      </c>
      <c r="H32" s="170">
        <v>27594</v>
      </c>
    </row>
    <row r="33" spans="1:8" ht="15" customHeight="1">
      <c r="A33" s="171"/>
      <c r="B33" s="172" t="s">
        <v>59</v>
      </c>
      <c r="C33" s="174">
        <v>99</v>
      </c>
      <c r="D33" s="174">
        <v>100</v>
      </c>
      <c r="E33" s="174">
        <v>98</v>
      </c>
      <c r="F33" s="174">
        <v>98</v>
      </c>
      <c r="G33" s="175">
        <v>97</v>
      </c>
      <c r="H33" s="176">
        <v>94</v>
      </c>
    </row>
    <row r="34" spans="1:8" ht="15" customHeight="1">
      <c r="A34" s="159" t="s">
        <v>68</v>
      </c>
      <c r="B34" s="160" t="s">
        <v>57</v>
      </c>
      <c r="C34" s="162">
        <v>62863</v>
      </c>
      <c r="D34" s="162">
        <v>57962</v>
      </c>
      <c r="E34" s="162">
        <v>58542</v>
      </c>
      <c r="F34" s="162">
        <v>58428</v>
      </c>
      <c r="G34" s="163">
        <v>57488</v>
      </c>
      <c r="H34" s="164">
        <v>54510</v>
      </c>
    </row>
    <row r="35" spans="1:8" ht="15" customHeight="1">
      <c r="A35" s="165"/>
      <c r="B35" s="166" t="s">
        <v>58</v>
      </c>
      <c r="C35" s="168">
        <v>48520</v>
      </c>
      <c r="D35" s="168">
        <v>43190</v>
      </c>
      <c r="E35" s="168">
        <v>44726</v>
      </c>
      <c r="F35" s="168">
        <v>45379</v>
      </c>
      <c r="G35" s="169">
        <v>44517</v>
      </c>
      <c r="H35" s="170">
        <v>42343</v>
      </c>
    </row>
    <row r="36" spans="1:8" ht="15" customHeight="1">
      <c r="A36" s="171"/>
      <c r="B36" s="172" t="s">
        <v>59</v>
      </c>
      <c r="C36" s="174">
        <v>172</v>
      </c>
      <c r="D36" s="174">
        <v>159</v>
      </c>
      <c r="E36" s="174">
        <v>160</v>
      </c>
      <c r="F36" s="174">
        <v>160</v>
      </c>
      <c r="G36" s="175">
        <v>158</v>
      </c>
      <c r="H36" s="176">
        <v>149</v>
      </c>
    </row>
    <row r="37" spans="1:8" ht="15" customHeight="1">
      <c r="A37" s="159" t="s">
        <v>69</v>
      </c>
      <c r="B37" s="160" t="s">
        <v>57</v>
      </c>
      <c r="C37" s="162">
        <v>390541</v>
      </c>
      <c r="D37" s="162">
        <v>382166</v>
      </c>
      <c r="E37" s="162">
        <v>381218</v>
      </c>
      <c r="F37" s="162">
        <v>377044</v>
      </c>
      <c r="G37" s="163">
        <v>465791</v>
      </c>
      <c r="H37" s="164">
        <v>469467</v>
      </c>
    </row>
    <row r="38" spans="1:8" ht="15" customHeight="1">
      <c r="A38" s="165"/>
      <c r="B38" s="166" t="s">
        <v>58</v>
      </c>
      <c r="C38" s="168">
        <v>255933</v>
      </c>
      <c r="D38" s="168">
        <v>250274</v>
      </c>
      <c r="E38" s="168">
        <v>252804</v>
      </c>
      <c r="F38" s="168">
        <v>250469</v>
      </c>
      <c r="G38" s="169">
        <v>233648</v>
      </c>
      <c r="H38" s="170">
        <v>233191</v>
      </c>
    </row>
    <row r="39" spans="1:8" ht="15" customHeight="1">
      <c r="A39" s="171"/>
      <c r="B39" s="172" t="s">
        <v>59</v>
      </c>
      <c r="C39" s="174">
        <v>1070</v>
      </c>
      <c r="D39" s="174">
        <v>1047</v>
      </c>
      <c r="E39" s="174">
        <v>1042</v>
      </c>
      <c r="F39" s="174">
        <v>1033</v>
      </c>
      <c r="G39" s="175">
        <v>1276</v>
      </c>
      <c r="H39" s="176">
        <v>1286</v>
      </c>
    </row>
    <row r="40" spans="1:8" ht="15" customHeight="1">
      <c r="A40" s="159" t="s">
        <v>70</v>
      </c>
      <c r="B40" s="160" t="s">
        <v>57</v>
      </c>
      <c r="C40" s="162">
        <v>510902</v>
      </c>
      <c r="D40" s="162">
        <v>495461</v>
      </c>
      <c r="E40" s="162">
        <v>491158</v>
      </c>
      <c r="F40" s="162">
        <v>492661</v>
      </c>
      <c r="G40" s="163">
        <v>480749</v>
      </c>
      <c r="H40" s="164">
        <v>481451</v>
      </c>
    </row>
    <row r="41" spans="1:8" ht="15" customHeight="1">
      <c r="A41" s="165"/>
      <c r="B41" s="166" t="s">
        <v>58</v>
      </c>
      <c r="C41" s="168">
        <v>359545</v>
      </c>
      <c r="D41" s="168">
        <v>352796</v>
      </c>
      <c r="E41" s="168">
        <v>344024</v>
      </c>
      <c r="F41" s="168">
        <v>346642</v>
      </c>
      <c r="G41" s="169">
        <v>343599</v>
      </c>
      <c r="H41" s="170">
        <v>351036</v>
      </c>
    </row>
    <row r="42" spans="1:8" ht="15" customHeight="1" thickBot="1">
      <c r="A42" s="177"/>
      <c r="B42" s="178" t="s">
        <v>59</v>
      </c>
      <c r="C42" s="179">
        <v>1400</v>
      </c>
      <c r="D42" s="179">
        <v>1357</v>
      </c>
      <c r="E42" s="179">
        <v>1342</v>
      </c>
      <c r="F42" s="179">
        <v>1350</v>
      </c>
      <c r="G42" s="180">
        <v>1317</v>
      </c>
      <c r="H42" s="181">
        <v>1319</v>
      </c>
    </row>
    <row r="43" spans="1:7" ht="15" customHeight="1">
      <c r="A43" s="182"/>
      <c r="B43" s="182"/>
      <c r="C43" s="109"/>
      <c r="D43"/>
      <c r="E43" s="109"/>
      <c r="F43" s="109"/>
      <c r="G43" s="183" t="s">
        <v>71</v>
      </c>
    </row>
    <row r="44" spans="1:6" ht="15" customHeight="1">
      <c r="A44" s="182"/>
      <c r="B44" s="182"/>
      <c r="C44" s="184"/>
      <c r="D44" s="184"/>
      <c r="E44" s="184"/>
      <c r="F44" s="18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3">
    <mergeCell ref="A40:A42"/>
    <mergeCell ref="A28:A30"/>
    <mergeCell ref="A31:A33"/>
    <mergeCell ref="A34:A36"/>
    <mergeCell ref="A37:A39"/>
    <mergeCell ref="A16:A18"/>
    <mergeCell ref="A19:A21"/>
    <mergeCell ref="A22:A24"/>
    <mergeCell ref="A25:A27"/>
    <mergeCell ref="A5:B5"/>
    <mergeCell ref="A6:A8"/>
    <mergeCell ref="A9:A11"/>
    <mergeCell ref="A15:B15"/>
  </mergeCells>
  <printOptions horizontalCentered="1"/>
  <pageMargins left="0.4330708661417323" right="0.11811023622047245" top="0.11811023622047245" bottom="0.2362204724409449" header="0.11811023622047245" footer="0.1968503937007874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2071</cp:lastModifiedBy>
  <cp:lastPrinted>2011-12-29T02:18:56Z</cp:lastPrinted>
  <dcterms:created xsi:type="dcterms:W3CDTF">2006-03-13T15:24:07Z</dcterms:created>
  <dcterms:modified xsi:type="dcterms:W3CDTF">2011-12-29T02:19:02Z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