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7" sheetId="1" r:id="rId1"/>
    <sheet name="68" sheetId="2" r:id="rId2"/>
    <sheet name="69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0" authorId="0">
      <text>
        <r>
          <rPr>
            <b/>
            <sz val="9"/>
            <color indexed="8"/>
            <rFont val="ＭＳ Ｐゴシック"/>
            <family val="3"/>
          </rPr>
          <t xml:space="preserve">0831:
</t>
        </r>
      </text>
    </comment>
  </commentList>
</comments>
</file>

<file path=xl/sharedStrings.xml><?xml version="1.0" encoding="utf-8"?>
<sst xmlns="http://schemas.openxmlformats.org/spreadsheetml/2006/main" count="195" uniqueCount="137">
  <si>
    <t>犯罪発生状況</t>
  </si>
  <si>
    <t>(単位：件)</t>
  </si>
  <si>
    <t>認知</t>
  </si>
  <si>
    <t>検挙</t>
  </si>
  <si>
    <t>総　　数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</si>
  <si>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</si>
  <si>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</si>
  <si>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</si>
  <si>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</si>
  <si>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</si>
  <si>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</si>
  <si>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</si>
  <si>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</si>
  <si>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</si>
  <si>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</si>
  <si>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　凶器準備集合</t>
  </si>
  <si>
    <t>窃盗犯</t>
  </si>
  <si>
    <t>知能犯</t>
  </si>
  <si>
    <t>詐欺</t>
  </si>
  <si>
    <t>横領</t>
  </si>
  <si>
    <t>偽造</t>
  </si>
  <si>
    <t>賄賂等</t>
  </si>
  <si>
    <t>背任</t>
  </si>
  <si>
    <t>風俗犯</t>
  </si>
  <si>
    <t>賭博</t>
  </si>
  <si>
    <t>わいせつ</t>
  </si>
  <si>
    <t>その他</t>
  </si>
  <si>
    <t>資料：豊川警察署</t>
  </si>
  <si>
    <t>平成２３年</t>
  </si>
  <si>
    <t>平成２４年</t>
  </si>
  <si>
    <t>平成２５年</t>
  </si>
  <si>
    <t>平成２６年</t>
  </si>
  <si>
    <t>平成２７年</t>
  </si>
  <si>
    <t>罪　種</t>
  </si>
  <si>
    <t xml:space="preserve">   交通事故原因別件数(人身事故)</t>
  </si>
  <si>
    <t>(単位：件)</t>
  </si>
  <si>
    <t>年　　次</t>
  </si>
  <si>
    <t>平成２3年</t>
  </si>
  <si>
    <t>平成２4年</t>
  </si>
  <si>
    <t>平成２５年</t>
  </si>
  <si>
    <t>平成２６年</t>
  </si>
  <si>
    <t>平成２７年</t>
  </si>
  <si>
    <t>人身総件数/内死者数</t>
  </si>
  <si>
    <t>信号無視</t>
  </si>
  <si>
    <t>通行区分違反</t>
  </si>
  <si>
    <t>横断転回不適切</t>
  </si>
  <si>
    <t>右左折違反</t>
  </si>
  <si>
    <t>優先通行違反</t>
  </si>
  <si>
    <t>歩行者保護違反</t>
  </si>
  <si>
    <t>一時不停止</t>
  </si>
  <si>
    <t>酒酔い違反</t>
  </si>
  <si>
    <t>最高速度違反</t>
  </si>
  <si>
    <t>徐行違反</t>
  </si>
  <si>
    <t>交差点の安全通行違反</t>
  </si>
  <si>
    <t>安全運転義務違反</t>
  </si>
  <si>
    <t>その他</t>
  </si>
  <si>
    <t>歩行者</t>
  </si>
  <si>
    <t>車両の直前直後横断</t>
  </si>
  <si>
    <t>飛び出し</t>
  </si>
  <si>
    <t>踏切不注意</t>
  </si>
  <si>
    <t>区　　分</t>
  </si>
  <si>
    <t>平成２３年</t>
  </si>
  <si>
    <t>平成２４年</t>
  </si>
  <si>
    <t>死者</t>
  </si>
  <si>
    <t>傷者</t>
  </si>
  <si>
    <t>こども</t>
  </si>
  <si>
    <t>５歳以下</t>
  </si>
  <si>
    <t>６～１２歳</t>
  </si>
  <si>
    <t>１３～１５歳</t>
  </si>
  <si>
    <t>若者</t>
  </si>
  <si>
    <t>１６～１９歳</t>
  </si>
  <si>
    <t>２０～２４歳</t>
  </si>
  <si>
    <t>一般成人</t>
  </si>
  <si>
    <t>２５～２９歳</t>
  </si>
  <si>
    <t>３０～４９歳</t>
  </si>
  <si>
    <t>５０～６４歳</t>
  </si>
  <si>
    <t>高齢者</t>
  </si>
  <si>
    <t>６５～６９歳</t>
  </si>
  <si>
    <t>７０～７９歳</t>
  </si>
  <si>
    <t>８０歳以上</t>
  </si>
  <si>
    <t>合計</t>
  </si>
  <si>
    <t>年次</t>
  </si>
  <si>
    <t>人身事故
件数</t>
  </si>
  <si>
    <t>総数</t>
  </si>
  <si>
    <t>自転車</t>
  </si>
  <si>
    <t>車等その他</t>
  </si>
  <si>
    <t>傷者</t>
  </si>
  <si>
    <t>資料：人権交通防犯課</t>
  </si>
  <si>
    <t>車　　　　　　　　　両</t>
  </si>
  <si>
    <t>注 ）豊川警察署管内</t>
  </si>
  <si>
    <t xml:space="preserve"> 交通事故年齢別死傷者数</t>
  </si>
  <si>
    <t>交通事故死傷者数</t>
  </si>
  <si>
    <t xml:space="preserve"> 救急車出動状況</t>
  </si>
  <si>
    <t>種類別出動件数</t>
  </si>
  <si>
    <t>火災      事故</t>
  </si>
  <si>
    <t>水難      事故</t>
  </si>
  <si>
    <t>交通
事故</t>
  </si>
  <si>
    <t>労働
災害</t>
  </si>
  <si>
    <t>運動      競技</t>
  </si>
  <si>
    <t>一般
負傷</t>
  </si>
  <si>
    <t>加害      事故</t>
  </si>
  <si>
    <t>自損
事故</t>
  </si>
  <si>
    <t>急病</t>
  </si>
  <si>
    <t>火災発生件数等の推移</t>
  </si>
  <si>
    <t>年 次</t>
  </si>
  <si>
    <t>火災件数(件)</t>
  </si>
  <si>
    <t>り災世帯</t>
  </si>
  <si>
    <t>焼損面積</t>
  </si>
  <si>
    <t>損害額　(千円)</t>
  </si>
  <si>
    <t>総数</t>
  </si>
  <si>
    <t>建物</t>
  </si>
  <si>
    <t>林野</t>
  </si>
  <si>
    <t>車両</t>
  </si>
  <si>
    <t>全損</t>
  </si>
  <si>
    <t>半損</t>
  </si>
  <si>
    <t>小損</t>
  </si>
  <si>
    <t>建物(㎡)</t>
  </si>
  <si>
    <t>林野(ａ)</t>
  </si>
  <si>
    <t>原因別火災発生件数の推移</t>
  </si>
  <si>
    <t>年　次</t>
  </si>
  <si>
    <t>放火の疑い</t>
  </si>
  <si>
    <t>たばこ</t>
  </si>
  <si>
    <t>コンロ</t>
  </si>
  <si>
    <t>電気機器</t>
  </si>
  <si>
    <t>放火</t>
  </si>
  <si>
    <t>炉・
焼却炉</t>
  </si>
  <si>
    <t>火遊び</t>
  </si>
  <si>
    <t>ストーブ</t>
  </si>
  <si>
    <t>たき火</t>
  </si>
  <si>
    <t>溶接・　　切断機</t>
  </si>
  <si>
    <t>風呂・
かまど</t>
  </si>
  <si>
    <t>花火</t>
  </si>
  <si>
    <t>電気
配線</t>
  </si>
  <si>
    <t>煙突・
煙道</t>
  </si>
  <si>
    <t>不明</t>
  </si>
  <si>
    <t>資料:消防年報（豊川市消防本部）</t>
  </si>
  <si>
    <t>注 ）豊川市消防本部管内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</si>
</sst>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</numFmts>
  <fonts count="48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4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medium"/>
      <top style="thin"/>
      <bottom style="thin"/>
    </border>
    <border>
      <left style="hair">
        <color indexed="8"/>
      </left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thin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8" fontId="2" fillId="0" borderId="10" xfId="49" applyFont="1" applyFill="1" applyBorder="1" applyAlignment="1" applyProtection="1">
      <alignment horizontal="right" vertical="center"/>
      <protection/>
    </xf>
    <xf numFmtId="38" fontId="2" fillId="0" borderId="11" xfId="49" applyFont="1" applyFill="1" applyBorder="1" applyAlignment="1" applyProtection="1">
      <alignment horizontal="right" vertical="center"/>
      <protection/>
    </xf>
    <xf numFmtId="38" fontId="2" fillId="0" borderId="12" xfId="49" applyFont="1" applyFill="1" applyBorder="1" applyAlignment="1" applyProtection="1">
      <alignment horizontal="right" vertical="center"/>
      <protection/>
    </xf>
    <xf numFmtId="38" fontId="2" fillId="0" borderId="13" xfId="49" applyFont="1" applyFill="1" applyBorder="1" applyAlignment="1" applyProtection="1">
      <alignment horizontal="right" vertical="center"/>
      <protection/>
    </xf>
    <xf numFmtId="38" fontId="2" fillId="0" borderId="14" xfId="49" applyFont="1" applyFill="1" applyBorder="1" applyAlignment="1" applyProtection="1">
      <alignment horizontal="center" vertical="center"/>
      <protection/>
    </xf>
    <xf numFmtId="38" fontId="2" fillId="0" borderId="15" xfId="49" applyFont="1" applyFill="1" applyBorder="1" applyAlignment="1" applyProtection="1">
      <alignment horizontal="center" vertical="center"/>
      <protection/>
    </xf>
    <xf numFmtId="38" fontId="2" fillId="0" borderId="16" xfId="49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horizontal="center" vertical="center"/>
      <protection/>
    </xf>
    <xf numFmtId="38" fontId="2" fillId="0" borderId="18" xfId="49" applyFont="1" applyFill="1" applyBorder="1" applyAlignment="1" applyProtection="1">
      <alignment horizontal="center" vertical="center"/>
      <protection/>
    </xf>
    <xf numFmtId="38" fontId="2" fillId="0" borderId="19" xfId="49" applyFont="1" applyFill="1" applyBorder="1" applyAlignment="1" applyProtection="1">
      <alignment horizontal="center" vertical="center"/>
      <protection/>
    </xf>
    <xf numFmtId="38" fontId="2" fillId="0" borderId="20" xfId="49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horizontal="center" vertical="center"/>
      <protection/>
    </xf>
    <xf numFmtId="38" fontId="2" fillId="0" borderId="22" xfId="49" applyFont="1" applyFill="1" applyBorder="1" applyAlignment="1" applyProtection="1">
      <alignment horizontal="center" vertical="center"/>
      <protection/>
    </xf>
    <xf numFmtId="38" fontId="2" fillId="0" borderId="23" xfId="49" applyFont="1" applyFill="1" applyBorder="1" applyAlignment="1" applyProtection="1">
      <alignment horizontal="right" vertical="center"/>
      <protection/>
    </xf>
    <xf numFmtId="38" fontId="2" fillId="0" borderId="24" xfId="49" applyFont="1" applyFill="1" applyBorder="1" applyAlignment="1" applyProtection="1">
      <alignment horizontal="right" vertical="center"/>
      <protection/>
    </xf>
    <xf numFmtId="38" fontId="2" fillId="0" borderId="25" xfId="49" applyFont="1" applyFill="1" applyBorder="1" applyAlignment="1" applyProtection="1">
      <alignment horizontal="right" vertical="center"/>
      <protection/>
    </xf>
    <xf numFmtId="38" fontId="2" fillId="0" borderId="26" xfId="49" applyFont="1" applyFill="1" applyBorder="1" applyAlignment="1" applyProtection="1">
      <alignment horizontal="right" vertical="center"/>
      <protection/>
    </xf>
    <xf numFmtId="38" fontId="2" fillId="0" borderId="27" xfId="49" applyFont="1" applyFill="1" applyBorder="1" applyAlignment="1" applyProtection="1">
      <alignment horizontal="right" vertical="center"/>
      <protection/>
    </xf>
    <xf numFmtId="38" fontId="2" fillId="0" borderId="28" xfId="49" applyFont="1" applyFill="1" applyBorder="1" applyAlignment="1" applyProtection="1">
      <alignment horizontal="right" vertical="center"/>
      <protection/>
    </xf>
    <xf numFmtId="38" fontId="2" fillId="0" borderId="29" xfId="49" applyFont="1" applyFill="1" applyBorder="1" applyAlignment="1" applyProtection="1">
      <alignment horizontal="center" vertical="center"/>
      <protection/>
    </xf>
    <xf numFmtId="38" fontId="2" fillId="0" borderId="30" xfId="49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horizontal="center" vertical="center"/>
      <protection/>
    </xf>
    <xf numFmtId="38" fontId="2" fillId="0" borderId="32" xfId="49" applyFont="1" applyFill="1" applyBorder="1" applyAlignment="1" applyProtection="1">
      <alignment horizontal="center" vertical="center"/>
      <protection/>
    </xf>
    <xf numFmtId="38" fontId="2" fillId="0" borderId="33" xfId="49" applyFont="1" applyFill="1" applyBorder="1" applyAlignment="1" applyProtection="1">
      <alignment horizontal="center" vertical="center"/>
      <protection/>
    </xf>
    <xf numFmtId="38" fontId="2" fillId="0" borderId="34" xfId="49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6" xfId="0" applyFont="1" applyBorder="1" applyAlignment="1">
      <alignment horizontal="right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" fillId="0" borderId="37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47" xfId="0" applyFont="1" applyFill="1" applyBorder="1" applyAlignment="1">
      <alignment/>
    </xf>
    <xf numFmtId="176" fontId="2" fillId="0" borderId="4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4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right" vertical="center"/>
    </xf>
    <xf numFmtId="177" fontId="2" fillId="0" borderId="56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horizontal="right" vertical="center"/>
    </xf>
    <xf numFmtId="177" fontId="2" fillId="0" borderId="59" xfId="0" applyNumberFormat="1" applyFont="1" applyFill="1" applyBorder="1" applyAlignment="1">
      <alignment horizontal="right" vertical="center"/>
    </xf>
    <xf numFmtId="177" fontId="2" fillId="0" borderId="61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177" fontId="2" fillId="0" borderId="63" xfId="0" applyNumberFormat="1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38" fontId="2" fillId="0" borderId="64" xfId="49" applyFont="1" applyFill="1" applyBorder="1" applyAlignment="1">
      <alignment horizontal="center" vertical="center"/>
    </xf>
    <xf numFmtId="38" fontId="2" fillId="0" borderId="65" xfId="49" applyFont="1" applyFill="1" applyBorder="1" applyAlignment="1">
      <alignment horizontal="center" vertical="center"/>
    </xf>
    <xf numFmtId="38" fontId="2" fillId="0" borderId="66" xfId="49" applyFont="1" applyFill="1" applyBorder="1" applyAlignment="1">
      <alignment horizontal="center" vertical="center"/>
    </xf>
    <xf numFmtId="38" fontId="2" fillId="0" borderId="67" xfId="49" applyFont="1" applyFill="1" applyBorder="1" applyAlignment="1">
      <alignment horizontal="center" vertical="center"/>
    </xf>
    <xf numFmtId="38" fontId="2" fillId="0" borderId="68" xfId="49" applyFont="1" applyFill="1" applyBorder="1" applyAlignment="1">
      <alignment horizontal="center" vertical="center"/>
    </xf>
    <xf numFmtId="38" fontId="2" fillId="0" borderId="69" xfId="49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left" vertical="center"/>
    </xf>
    <xf numFmtId="178" fontId="2" fillId="0" borderId="71" xfId="0" applyNumberFormat="1" applyFont="1" applyFill="1" applyBorder="1" applyAlignment="1">
      <alignment horizontal="right" vertical="center"/>
    </xf>
    <xf numFmtId="176" fontId="2" fillId="0" borderId="72" xfId="0" applyNumberFormat="1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right" vertical="center"/>
    </xf>
    <xf numFmtId="176" fontId="2" fillId="0" borderId="59" xfId="0" applyNumberFormat="1" applyFont="1" applyFill="1" applyBorder="1" applyAlignment="1">
      <alignment horizontal="right" vertical="center"/>
    </xf>
    <xf numFmtId="0" fontId="2" fillId="0" borderId="71" xfId="0" applyFont="1" applyFill="1" applyBorder="1" applyAlignment="1">
      <alignment horizontal="right" vertical="center"/>
    </xf>
    <xf numFmtId="176" fontId="2" fillId="0" borderId="74" xfId="0" applyNumberFormat="1" applyFont="1" applyFill="1" applyBorder="1" applyAlignment="1">
      <alignment horizontal="right" vertical="center"/>
    </xf>
    <xf numFmtId="177" fontId="2" fillId="0" borderId="73" xfId="0" applyNumberFormat="1" applyFont="1" applyFill="1" applyBorder="1" applyAlignment="1">
      <alignment horizontal="right" vertical="center"/>
    </xf>
    <xf numFmtId="177" fontId="2" fillId="0" borderId="71" xfId="0" applyNumberFormat="1" applyFont="1" applyFill="1" applyBorder="1" applyAlignment="1">
      <alignment horizontal="right" vertical="center"/>
    </xf>
    <xf numFmtId="176" fontId="2" fillId="0" borderId="75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177" fontId="2" fillId="0" borderId="77" xfId="0" applyNumberFormat="1" applyFont="1" applyFill="1" applyBorder="1" applyAlignment="1">
      <alignment horizontal="right" vertical="center"/>
    </xf>
    <xf numFmtId="177" fontId="2" fillId="0" borderId="76" xfId="0" applyNumberFormat="1" applyFont="1" applyFill="1" applyBorder="1" applyAlignment="1">
      <alignment horizontal="right" vertical="center"/>
    </xf>
    <xf numFmtId="177" fontId="2" fillId="0" borderId="78" xfId="0" applyNumberFormat="1" applyFont="1" applyFill="1" applyBorder="1" applyAlignment="1">
      <alignment horizontal="right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38" fontId="2" fillId="0" borderId="86" xfId="49" applyFont="1" applyFill="1" applyBorder="1" applyAlignment="1">
      <alignment horizontal="right" vertical="center"/>
    </xf>
    <xf numFmtId="38" fontId="2" fillId="0" borderId="87" xfId="49" applyFont="1" applyFill="1" applyBorder="1" applyAlignment="1">
      <alignment horizontal="right" vertical="center"/>
    </xf>
    <xf numFmtId="38" fontId="2" fillId="0" borderId="88" xfId="49" applyFont="1" applyFill="1" applyBorder="1" applyAlignment="1">
      <alignment horizontal="right" vertical="center"/>
    </xf>
    <xf numFmtId="0" fontId="10" fillId="0" borderId="89" xfId="0" applyFont="1" applyFill="1" applyBorder="1" applyAlignment="1">
      <alignment horizontal="center" vertical="center"/>
    </xf>
    <xf numFmtId="38" fontId="2" fillId="0" borderId="90" xfId="49" applyFont="1" applyFill="1" applyBorder="1" applyAlignment="1">
      <alignment horizontal="right" vertical="center"/>
    </xf>
    <xf numFmtId="38" fontId="2" fillId="0" borderId="91" xfId="49" applyFont="1" applyFill="1" applyBorder="1" applyAlignment="1">
      <alignment horizontal="right" vertical="center"/>
    </xf>
    <xf numFmtId="38" fontId="2" fillId="0" borderId="92" xfId="49" applyFont="1" applyFill="1" applyBorder="1" applyAlignment="1">
      <alignment horizontal="right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38" fontId="2" fillId="0" borderId="95" xfId="49" applyFont="1" applyFill="1" applyBorder="1" applyAlignment="1">
      <alignment horizontal="right" vertical="center"/>
    </xf>
    <xf numFmtId="38" fontId="2" fillId="0" borderId="96" xfId="49" applyFont="1" applyFill="1" applyBorder="1" applyAlignment="1">
      <alignment horizontal="right" vertical="center"/>
    </xf>
    <xf numFmtId="38" fontId="2" fillId="0" borderId="97" xfId="49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0" fillId="0" borderId="83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9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0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horizontal="center" vertical="center"/>
    </xf>
    <xf numFmtId="38" fontId="2" fillId="0" borderId="49" xfId="49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38" fontId="2" fillId="0" borderId="45" xfId="49" applyFont="1" applyFill="1" applyBorder="1" applyAlignment="1">
      <alignment horizontal="center" vertical="center"/>
    </xf>
    <xf numFmtId="38" fontId="2" fillId="0" borderId="62" xfId="49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38" fontId="2" fillId="0" borderId="108" xfId="49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 textRotation="255" shrinkToFit="1"/>
    </xf>
    <xf numFmtId="0" fontId="4" fillId="0" borderId="115" xfId="0" applyFont="1" applyFill="1" applyBorder="1" applyAlignment="1">
      <alignment horizontal="center" vertical="center" textRotation="255" shrinkToFit="1"/>
    </xf>
    <xf numFmtId="0" fontId="4" fillId="0" borderId="85" xfId="0" applyFont="1" applyFill="1" applyBorder="1" applyAlignment="1">
      <alignment horizontal="center" vertical="center" textRotation="255" shrinkToFit="1"/>
    </xf>
    <xf numFmtId="0" fontId="4" fillId="0" borderId="11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 textRotation="255"/>
    </xf>
    <xf numFmtId="0" fontId="4" fillId="0" borderId="114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114" xfId="0" applyFont="1" applyFill="1" applyBorder="1" applyAlignment="1">
      <alignment horizontal="center" vertical="center" textRotation="255" wrapText="1"/>
    </xf>
    <xf numFmtId="0" fontId="4" fillId="0" borderId="117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right"/>
    </xf>
    <xf numFmtId="0" fontId="4" fillId="0" borderId="118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38" fontId="2" fillId="0" borderId="121" xfId="49" applyFont="1" applyFill="1" applyBorder="1" applyAlignment="1">
      <alignment horizontal="right" vertical="center"/>
    </xf>
    <xf numFmtId="38" fontId="2" fillId="0" borderId="122" xfId="49" applyFont="1" applyFill="1" applyBorder="1" applyAlignment="1">
      <alignment horizontal="right" vertical="center"/>
    </xf>
    <xf numFmtId="38" fontId="2" fillId="0" borderId="123" xfId="49" applyFont="1" applyFill="1" applyBorder="1" applyAlignment="1">
      <alignment horizontal="right" vertical="center"/>
    </xf>
    <xf numFmtId="38" fontId="2" fillId="0" borderId="124" xfId="49" applyFont="1" applyFill="1" applyBorder="1" applyAlignment="1">
      <alignment horizontal="right" vertical="center"/>
    </xf>
    <xf numFmtId="38" fontId="2" fillId="0" borderId="96" xfId="49" applyFont="1" applyFill="1" applyBorder="1" applyAlignment="1">
      <alignment horizontal="right" vertical="center"/>
    </xf>
    <xf numFmtId="38" fontId="2" fillId="0" borderId="97" xfId="49" applyFont="1" applyFill="1" applyBorder="1" applyAlignment="1">
      <alignment horizontal="right" vertical="center"/>
    </xf>
    <xf numFmtId="38" fontId="7" fillId="0" borderId="125" xfId="49" applyFont="1" applyFill="1" applyBorder="1" applyAlignment="1" applyProtection="1">
      <alignment horizontal="right" vertical="center"/>
      <protection/>
    </xf>
    <xf numFmtId="38" fontId="7" fillId="0" borderId="126" xfId="49" applyFont="1" applyFill="1" applyBorder="1" applyAlignment="1" applyProtection="1">
      <alignment horizontal="right" vertical="center"/>
      <protection/>
    </xf>
    <xf numFmtId="38" fontId="7" fillId="0" borderId="127" xfId="49" applyFont="1" applyFill="1" applyBorder="1" applyAlignment="1" applyProtection="1">
      <alignment horizontal="right" vertical="center"/>
      <protection/>
    </xf>
    <xf numFmtId="38" fontId="7" fillId="0" borderId="128" xfId="49" applyFont="1" applyFill="1" applyBorder="1" applyAlignment="1" applyProtection="1">
      <alignment horizontal="right" vertical="center"/>
      <protection/>
    </xf>
    <xf numFmtId="38" fontId="7" fillId="0" borderId="129" xfId="49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" width="14.00390625" style="0" customWidth="1"/>
    <col min="2" max="11" width="8.00390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2" t="s">
        <v>0</v>
      </c>
      <c r="B4" s="2"/>
      <c r="C4" s="2"/>
      <c r="D4" s="149"/>
      <c r="E4" s="149"/>
      <c r="F4" s="2"/>
      <c r="G4" s="2"/>
      <c r="H4" s="2"/>
      <c r="I4" s="2"/>
      <c r="J4" s="149" t="s">
        <v>1</v>
      </c>
      <c r="K4" s="149"/>
    </row>
    <row r="5" spans="1:11" ht="18" customHeight="1">
      <c r="A5" s="150" t="s">
        <v>33</v>
      </c>
      <c r="B5" s="152" t="s">
        <v>28</v>
      </c>
      <c r="C5" s="153"/>
      <c r="D5" s="152" t="s">
        <v>29</v>
      </c>
      <c r="E5" s="153"/>
      <c r="F5" s="152" t="s">
        <v>30</v>
      </c>
      <c r="G5" s="154"/>
      <c r="H5" s="155" t="s">
        <v>31</v>
      </c>
      <c r="I5" s="154"/>
      <c r="J5" s="155" t="s">
        <v>32</v>
      </c>
      <c r="K5" s="156"/>
    </row>
    <row r="6" spans="1:11" ht="18" customHeight="1">
      <c r="A6" s="151"/>
      <c r="B6" s="29" t="s">
        <v>2</v>
      </c>
      <c r="C6" s="30" t="s">
        <v>3</v>
      </c>
      <c r="D6" s="29" t="s">
        <v>2</v>
      </c>
      <c r="E6" s="30" t="s">
        <v>3</v>
      </c>
      <c r="F6" s="29" t="s">
        <v>2</v>
      </c>
      <c r="G6" s="31" t="s">
        <v>3</v>
      </c>
      <c r="H6" s="32" t="s">
        <v>2</v>
      </c>
      <c r="I6" s="30" t="s">
        <v>3</v>
      </c>
      <c r="J6" s="29" t="s">
        <v>2</v>
      </c>
      <c r="K6" s="33" t="s">
        <v>3</v>
      </c>
    </row>
    <row r="7" spans="1:11" ht="18" customHeight="1">
      <c r="A7" s="96" t="s">
        <v>4</v>
      </c>
      <c r="B7" s="215">
        <f aca="true" t="shared" si="0" ref="B7:K7">+B8+B13+B19+B20+B26+B29</f>
        <v>2213</v>
      </c>
      <c r="C7" s="216">
        <f t="shared" si="0"/>
        <v>496</v>
      </c>
      <c r="D7" s="215">
        <f t="shared" si="0"/>
        <v>1815</v>
      </c>
      <c r="E7" s="216">
        <f t="shared" si="0"/>
        <v>657</v>
      </c>
      <c r="F7" s="215">
        <f t="shared" si="0"/>
        <v>1667</v>
      </c>
      <c r="G7" s="217">
        <f t="shared" si="0"/>
        <v>433</v>
      </c>
      <c r="H7" s="218">
        <f t="shared" si="0"/>
        <v>1440</v>
      </c>
      <c r="I7" s="216">
        <f t="shared" si="0"/>
        <v>294</v>
      </c>
      <c r="J7" s="215">
        <f t="shared" si="0"/>
        <v>1432</v>
      </c>
      <c r="K7" s="219">
        <f t="shared" si="0"/>
        <v>294</v>
      </c>
    </row>
    <row r="8" spans="1:11" ht="18" customHeight="1">
      <c r="A8" s="112" t="s">
        <v>5</v>
      </c>
      <c r="B8" s="8">
        <f aca="true" t="shared" si="1" ref="B8:K8">+B9+B10+B11+B12</f>
        <v>3</v>
      </c>
      <c r="C8" s="9">
        <f t="shared" si="1"/>
        <v>4</v>
      </c>
      <c r="D8" s="8">
        <f t="shared" si="1"/>
        <v>4</v>
      </c>
      <c r="E8" s="9">
        <f t="shared" si="1"/>
        <v>4</v>
      </c>
      <c r="F8" s="8">
        <f t="shared" si="1"/>
        <v>9</v>
      </c>
      <c r="G8" s="14">
        <f t="shared" si="1"/>
        <v>4</v>
      </c>
      <c r="H8" s="15">
        <f t="shared" si="1"/>
        <v>3</v>
      </c>
      <c r="I8" s="9">
        <f t="shared" si="1"/>
        <v>6</v>
      </c>
      <c r="J8" s="8">
        <f t="shared" si="1"/>
        <v>12</v>
      </c>
      <c r="K8" s="16">
        <f t="shared" si="1"/>
        <v>5</v>
      </c>
    </row>
    <row r="9" spans="1:11" ht="18" customHeight="1">
      <c r="A9" s="34" t="s">
        <v>6</v>
      </c>
      <c r="B9" s="4">
        <v>0</v>
      </c>
      <c r="C9" s="5">
        <v>1</v>
      </c>
      <c r="D9" s="4">
        <v>2</v>
      </c>
      <c r="E9" s="5">
        <v>1</v>
      </c>
      <c r="F9" s="4">
        <v>0</v>
      </c>
      <c r="G9" s="17">
        <v>0</v>
      </c>
      <c r="H9" s="18">
        <v>1</v>
      </c>
      <c r="I9" s="5">
        <v>1</v>
      </c>
      <c r="J9" s="4">
        <v>0</v>
      </c>
      <c r="K9" s="19">
        <v>0</v>
      </c>
    </row>
    <row r="10" spans="1:11" ht="18" customHeight="1">
      <c r="A10" s="34" t="s">
        <v>7</v>
      </c>
      <c r="B10" s="4">
        <v>1</v>
      </c>
      <c r="C10" s="5">
        <v>0</v>
      </c>
      <c r="D10" s="4">
        <v>2</v>
      </c>
      <c r="E10" s="5">
        <v>2</v>
      </c>
      <c r="F10" s="4">
        <v>5</v>
      </c>
      <c r="G10" s="17">
        <v>2</v>
      </c>
      <c r="H10" s="18">
        <v>1</v>
      </c>
      <c r="I10" s="5">
        <v>3</v>
      </c>
      <c r="J10" s="4">
        <v>9</v>
      </c>
      <c r="K10" s="19">
        <v>3</v>
      </c>
    </row>
    <row r="11" spans="1:11" ht="18" customHeight="1">
      <c r="A11" s="34" t="s">
        <v>8</v>
      </c>
      <c r="B11" s="4">
        <v>1</v>
      </c>
      <c r="C11" s="5">
        <v>2</v>
      </c>
      <c r="D11" s="4">
        <v>0</v>
      </c>
      <c r="E11" s="5">
        <v>0</v>
      </c>
      <c r="F11" s="4">
        <v>0</v>
      </c>
      <c r="G11" s="17">
        <v>0</v>
      </c>
      <c r="H11" s="18">
        <v>1</v>
      </c>
      <c r="I11" s="5">
        <v>1</v>
      </c>
      <c r="J11" s="4">
        <v>2</v>
      </c>
      <c r="K11" s="19">
        <v>2</v>
      </c>
    </row>
    <row r="12" spans="1:11" ht="18" customHeight="1">
      <c r="A12" s="35" t="s">
        <v>9</v>
      </c>
      <c r="B12" s="6">
        <v>1</v>
      </c>
      <c r="C12" s="7">
        <v>1</v>
      </c>
      <c r="D12" s="6">
        <v>0</v>
      </c>
      <c r="E12" s="7">
        <v>1</v>
      </c>
      <c r="F12" s="6">
        <v>4</v>
      </c>
      <c r="G12" s="20">
        <v>2</v>
      </c>
      <c r="H12" s="21">
        <v>0</v>
      </c>
      <c r="I12" s="7">
        <v>1</v>
      </c>
      <c r="J12" s="6">
        <v>1</v>
      </c>
      <c r="K12" s="22">
        <v>0</v>
      </c>
    </row>
    <row r="13" spans="1:11" ht="18" customHeight="1">
      <c r="A13" s="112" t="s">
        <v>10</v>
      </c>
      <c r="B13" s="8">
        <f>+B14+B15+B16+B17+B18</f>
        <v>70</v>
      </c>
      <c r="C13" s="9">
        <f>+C14+C15+C16+C17</f>
        <v>46</v>
      </c>
      <c r="D13" s="8">
        <f>+D14+D15+D16+D17</f>
        <v>47</v>
      </c>
      <c r="E13" s="9">
        <f>+E14+E15+E16+E17</f>
        <v>26</v>
      </c>
      <c r="F13" s="8">
        <f aca="true" t="shared" si="2" ref="F13:K13">+F14+F15+F16+F17+F18</f>
        <v>55</v>
      </c>
      <c r="G13" s="14">
        <f t="shared" si="2"/>
        <v>41</v>
      </c>
      <c r="H13" s="15">
        <f t="shared" si="2"/>
        <v>51</v>
      </c>
      <c r="I13" s="9">
        <f t="shared" si="2"/>
        <v>43</v>
      </c>
      <c r="J13" s="8">
        <f t="shared" si="2"/>
        <v>66</v>
      </c>
      <c r="K13" s="16">
        <f t="shared" si="2"/>
        <v>49</v>
      </c>
    </row>
    <row r="14" spans="1:11" ht="18" customHeight="1">
      <c r="A14" s="34" t="s">
        <v>11</v>
      </c>
      <c r="B14" s="4">
        <v>25</v>
      </c>
      <c r="C14" s="5">
        <v>16</v>
      </c>
      <c r="D14" s="4">
        <v>28</v>
      </c>
      <c r="E14" s="5">
        <v>14</v>
      </c>
      <c r="F14" s="4">
        <v>18</v>
      </c>
      <c r="G14" s="17">
        <v>11</v>
      </c>
      <c r="H14" s="18">
        <v>17</v>
      </c>
      <c r="I14" s="5">
        <v>16</v>
      </c>
      <c r="J14" s="4">
        <v>24</v>
      </c>
      <c r="K14" s="19">
        <v>19</v>
      </c>
    </row>
    <row r="15" spans="1:11" ht="18" customHeight="1">
      <c r="A15" s="34" t="s">
        <v>12</v>
      </c>
      <c r="B15" s="4">
        <v>25</v>
      </c>
      <c r="C15" s="5">
        <v>16</v>
      </c>
      <c r="D15" s="4">
        <v>12</v>
      </c>
      <c r="E15" s="5">
        <v>7</v>
      </c>
      <c r="F15" s="4">
        <v>26</v>
      </c>
      <c r="G15" s="17">
        <v>20</v>
      </c>
      <c r="H15" s="18">
        <v>28</v>
      </c>
      <c r="I15" s="5">
        <v>21</v>
      </c>
      <c r="J15" s="4">
        <v>28</v>
      </c>
      <c r="K15" s="19">
        <v>19</v>
      </c>
    </row>
    <row r="16" spans="1:11" ht="18" customHeight="1">
      <c r="A16" s="34" t="s">
        <v>13</v>
      </c>
      <c r="B16" s="4">
        <v>4</v>
      </c>
      <c r="C16" s="5">
        <v>2</v>
      </c>
      <c r="D16" s="4">
        <v>2</v>
      </c>
      <c r="E16" s="5">
        <v>3</v>
      </c>
      <c r="F16" s="4">
        <v>4</v>
      </c>
      <c r="G16" s="17">
        <v>4</v>
      </c>
      <c r="H16" s="18">
        <v>1</v>
      </c>
      <c r="I16" s="5">
        <v>1</v>
      </c>
      <c r="J16" s="4">
        <v>12</v>
      </c>
      <c r="K16" s="19">
        <v>9</v>
      </c>
    </row>
    <row r="17" spans="1:11" ht="18" customHeight="1">
      <c r="A17" s="34" t="s">
        <v>14</v>
      </c>
      <c r="B17" s="4">
        <v>16</v>
      </c>
      <c r="C17" s="5">
        <v>12</v>
      </c>
      <c r="D17" s="4">
        <v>5</v>
      </c>
      <c r="E17" s="5">
        <v>2</v>
      </c>
      <c r="F17" s="4">
        <v>7</v>
      </c>
      <c r="G17" s="17">
        <v>6</v>
      </c>
      <c r="H17" s="18">
        <v>5</v>
      </c>
      <c r="I17" s="5">
        <v>5</v>
      </c>
      <c r="J17" s="4">
        <v>2</v>
      </c>
      <c r="K17" s="19">
        <v>2</v>
      </c>
    </row>
    <row r="18" spans="1:11" ht="18" customHeight="1">
      <c r="A18" s="36" t="s">
        <v>15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  <c r="G18" s="20">
        <v>0</v>
      </c>
      <c r="H18" s="21">
        <v>0</v>
      </c>
      <c r="I18" s="7">
        <v>0</v>
      </c>
      <c r="J18" s="6">
        <v>0</v>
      </c>
      <c r="K18" s="22">
        <v>0</v>
      </c>
    </row>
    <row r="19" spans="1:11" ht="18" customHeight="1">
      <c r="A19" s="113" t="s">
        <v>16</v>
      </c>
      <c r="B19" s="10">
        <v>1691</v>
      </c>
      <c r="C19" s="11">
        <v>368</v>
      </c>
      <c r="D19" s="10">
        <v>1389</v>
      </c>
      <c r="E19" s="11">
        <v>551</v>
      </c>
      <c r="F19" s="10">
        <v>1233</v>
      </c>
      <c r="G19" s="23">
        <v>304</v>
      </c>
      <c r="H19" s="24">
        <v>1081</v>
      </c>
      <c r="I19" s="11">
        <v>157</v>
      </c>
      <c r="J19" s="10">
        <v>1040</v>
      </c>
      <c r="K19" s="25">
        <v>189</v>
      </c>
    </row>
    <row r="20" spans="1:11" ht="18" customHeight="1">
      <c r="A20" s="112" t="s">
        <v>17</v>
      </c>
      <c r="B20" s="8">
        <f>+B21+B22+B23+B24+B25</f>
        <v>22</v>
      </c>
      <c r="C20" s="9">
        <f>+C21+C22+C23+C24+C25</f>
        <v>12</v>
      </c>
      <c r="D20" s="8">
        <f>+D21+D22+D23+D24+D25</f>
        <v>23</v>
      </c>
      <c r="E20" s="9">
        <f>+E21+E22+E23+E24+E25</f>
        <v>21</v>
      </c>
      <c r="F20" s="8">
        <f aca="true" t="shared" si="3" ref="F20:K20">+F21+F22+F23+F24+F25</f>
        <v>43</v>
      </c>
      <c r="G20" s="14">
        <f t="shared" si="3"/>
        <v>27</v>
      </c>
      <c r="H20" s="15">
        <f t="shared" si="3"/>
        <v>50</v>
      </c>
      <c r="I20" s="9">
        <f t="shared" si="3"/>
        <v>41</v>
      </c>
      <c r="J20" s="8">
        <f t="shared" si="3"/>
        <v>25</v>
      </c>
      <c r="K20" s="16">
        <f t="shared" si="3"/>
        <v>13</v>
      </c>
    </row>
    <row r="21" spans="1:11" ht="18" customHeight="1">
      <c r="A21" s="34" t="s">
        <v>18</v>
      </c>
      <c r="B21" s="4">
        <v>17</v>
      </c>
      <c r="C21" s="5">
        <v>11</v>
      </c>
      <c r="D21" s="4">
        <v>12</v>
      </c>
      <c r="E21" s="5">
        <v>18</v>
      </c>
      <c r="F21" s="4">
        <v>42</v>
      </c>
      <c r="G21" s="17">
        <v>25</v>
      </c>
      <c r="H21" s="18">
        <v>40</v>
      </c>
      <c r="I21" s="5">
        <v>39</v>
      </c>
      <c r="J21" s="4">
        <v>20</v>
      </c>
      <c r="K21" s="19">
        <v>11</v>
      </c>
    </row>
    <row r="22" spans="1:11" ht="18" customHeight="1">
      <c r="A22" s="34" t="s">
        <v>19</v>
      </c>
      <c r="B22" s="4">
        <v>1</v>
      </c>
      <c r="C22" s="5">
        <v>0</v>
      </c>
      <c r="D22" s="4">
        <v>4</v>
      </c>
      <c r="E22" s="5">
        <v>0</v>
      </c>
      <c r="F22" s="4">
        <v>0</v>
      </c>
      <c r="G22" s="17">
        <v>1</v>
      </c>
      <c r="H22" s="18">
        <v>0</v>
      </c>
      <c r="I22" s="5">
        <v>0</v>
      </c>
      <c r="J22" s="4">
        <v>1</v>
      </c>
      <c r="K22" s="19">
        <v>1</v>
      </c>
    </row>
    <row r="23" spans="1:11" ht="18" customHeight="1">
      <c r="A23" s="34" t="s">
        <v>20</v>
      </c>
      <c r="B23" s="4">
        <v>4</v>
      </c>
      <c r="C23" s="5">
        <v>1</v>
      </c>
      <c r="D23" s="4">
        <v>7</v>
      </c>
      <c r="E23" s="5">
        <v>3</v>
      </c>
      <c r="F23" s="4">
        <v>1</v>
      </c>
      <c r="G23" s="17">
        <v>1</v>
      </c>
      <c r="H23" s="18">
        <v>10</v>
      </c>
      <c r="I23" s="5">
        <v>2</v>
      </c>
      <c r="J23" s="4">
        <v>4</v>
      </c>
      <c r="K23" s="19">
        <v>1</v>
      </c>
    </row>
    <row r="24" spans="1:11" ht="18" customHeight="1">
      <c r="A24" s="34" t="s">
        <v>21</v>
      </c>
      <c r="B24" s="4">
        <v>0</v>
      </c>
      <c r="C24" s="5">
        <v>0</v>
      </c>
      <c r="D24" s="4">
        <v>0</v>
      </c>
      <c r="E24" s="5">
        <v>0</v>
      </c>
      <c r="F24" s="4">
        <v>0</v>
      </c>
      <c r="G24" s="17">
        <v>0</v>
      </c>
      <c r="H24" s="18">
        <v>0</v>
      </c>
      <c r="I24" s="5">
        <v>0</v>
      </c>
      <c r="J24" s="4">
        <v>0</v>
      </c>
      <c r="K24" s="19">
        <v>0</v>
      </c>
    </row>
    <row r="25" spans="1:11" ht="18" customHeight="1">
      <c r="A25" s="35" t="s">
        <v>22</v>
      </c>
      <c r="B25" s="6">
        <v>0</v>
      </c>
      <c r="C25" s="7">
        <v>0</v>
      </c>
      <c r="D25" s="6">
        <v>0</v>
      </c>
      <c r="E25" s="7">
        <v>0</v>
      </c>
      <c r="F25" s="6">
        <v>0</v>
      </c>
      <c r="G25" s="20">
        <v>0</v>
      </c>
      <c r="H25" s="21">
        <v>0</v>
      </c>
      <c r="I25" s="7">
        <v>0</v>
      </c>
      <c r="J25" s="6">
        <v>0</v>
      </c>
      <c r="K25" s="22">
        <v>0</v>
      </c>
    </row>
    <row r="26" spans="1:11" ht="18" customHeight="1">
      <c r="A26" s="112" t="s">
        <v>23</v>
      </c>
      <c r="B26" s="8">
        <f>+B27+B28</f>
        <v>3</v>
      </c>
      <c r="C26" s="9">
        <f>+C27+C28</f>
        <v>8</v>
      </c>
      <c r="D26" s="8">
        <f>+D27+D28</f>
        <v>3</v>
      </c>
      <c r="E26" s="9">
        <f>+E27+E28</f>
        <v>8</v>
      </c>
      <c r="F26" s="8">
        <f aca="true" t="shared" si="4" ref="F26:K26">+F27+F28</f>
        <v>5</v>
      </c>
      <c r="G26" s="14">
        <f t="shared" si="4"/>
        <v>3</v>
      </c>
      <c r="H26" s="15">
        <f t="shared" si="4"/>
        <v>4</v>
      </c>
      <c r="I26" s="9">
        <f t="shared" si="4"/>
        <v>4</v>
      </c>
      <c r="J26" s="8">
        <f t="shared" si="4"/>
        <v>13</v>
      </c>
      <c r="K26" s="16">
        <f t="shared" si="4"/>
        <v>6</v>
      </c>
    </row>
    <row r="27" spans="1:11" ht="18" customHeight="1">
      <c r="A27" s="34" t="s">
        <v>24</v>
      </c>
      <c r="B27" s="4">
        <v>0</v>
      </c>
      <c r="C27" s="5">
        <v>0</v>
      </c>
      <c r="D27" s="4">
        <v>0</v>
      </c>
      <c r="E27" s="5">
        <v>0</v>
      </c>
      <c r="F27" s="4">
        <v>0</v>
      </c>
      <c r="G27" s="17">
        <v>0</v>
      </c>
      <c r="H27" s="18">
        <v>0</v>
      </c>
      <c r="I27" s="5">
        <v>0</v>
      </c>
      <c r="J27" s="4">
        <v>0</v>
      </c>
      <c r="K27" s="19">
        <v>0</v>
      </c>
    </row>
    <row r="28" spans="1:11" ht="18" customHeight="1">
      <c r="A28" s="35" t="s">
        <v>25</v>
      </c>
      <c r="B28" s="6">
        <v>3</v>
      </c>
      <c r="C28" s="7">
        <v>8</v>
      </c>
      <c r="D28" s="6">
        <v>3</v>
      </c>
      <c r="E28" s="7">
        <v>8</v>
      </c>
      <c r="F28" s="6">
        <v>5</v>
      </c>
      <c r="G28" s="20">
        <v>3</v>
      </c>
      <c r="H28" s="21">
        <v>4</v>
      </c>
      <c r="I28" s="7">
        <v>4</v>
      </c>
      <c r="J28" s="6">
        <v>13</v>
      </c>
      <c r="K28" s="22">
        <v>6</v>
      </c>
    </row>
    <row r="29" spans="1:11" ht="18" customHeight="1" thickBot="1">
      <c r="A29" s="114" t="s">
        <v>26</v>
      </c>
      <c r="B29" s="12">
        <v>424</v>
      </c>
      <c r="C29" s="13">
        <v>58</v>
      </c>
      <c r="D29" s="12">
        <v>349</v>
      </c>
      <c r="E29" s="13">
        <v>47</v>
      </c>
      <c r="F29" s="12">
        <v>322</v>
      </c>
      <c r="G29" s="26">
        <v>54</v>
      </c>
      <c r="H29" s="27">
        <v>251</v>
      </c>
      <c r="I29" s="13">
        <v>43</v>
      </c>
      <c r="J29" s="12">
        <v>276</v>
      </c>
      <c r="K29" s="28">
        <v>32</v>
      </c>
    </row>
    <row r="30" spans="2:11" ht="13.5">
      <c r="B30" s="1"/>
      <c r="C30" s="3"/>
      <c r="D30" s="1"/>
      <c r="E30" s="1"/>
      <c r="F30" s="1"/>
      <c r="G30" s="1"/>
      <c r="H30" s="1"/>
      <c r="I30" s="1"/>
      <c r="J30" s="148" t="s">
        <v>27</v>
      </c>
      <c r="K30" s="148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3.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3.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3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3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3.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3.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3.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3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3.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3.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3.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3.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3.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3.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3.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3.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3.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3.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3.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3.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3.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3.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3.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3.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3.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3.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3.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3.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3.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3.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3.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3.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3.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3.5">
      <c r="A82" s="38"/>
      <c r="B82" s="38"/>
      <c r="C82" s="39"/>
      <c r="D82" s="38"/>
      <c r="E82" s="38"/>
      <c r="F82" s="38"/>
      <c r="G82" s="38"/>
      <c r="H82" s="38"/>
      <c r="I82" s="38"/>
      <c r="J82" s="38"/>
      <c r="K82" s="38"/>
    </row>
  </sheetData>
  <sheetProtection/>
  <mergeCells count="9">
    <mergeCell ref="J30:K30"/>
    <mergeCell ref="D4:E4"/>
    <mergeCell ref="J4:K4"/>
    <mergeCell ref="A5:A6"/>
    <mergeCell ref="B5:C5"/>
    <mergeCell ref="D5:E5"/>
    <mergeCell ref="F5:G5"/>
    <mergeCell ref="H5:I5"/>
    <mergeCell ref="J5:K5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3"/>
  <headerFooter>
    <oddHeader>&amp;R
災害・事故－６７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4.125" style="0" customWidth="1"/>
    <col min="2" max="2" width="17.625" style="0" customWidth="1"/>
    <col min="3" max="12" width="7.25390625" style="0" customWidth="1"/>
  </cols>
  <sheetData>
    <row r="1" spans="1:12" ht="13.5">
      <c r="A1" s="37"/>
      <c r="B1" s="38"/>
      <c r="C1" s="38"/>
      <c r="D1" s="39"/>
      <c r="E1" s="38"/>
      <c r="F1" s="38"/>
      <c r="G1" s="38"/>
      <c r="H1" s="38"/>
      <c r="I1" s="38"/>
      <c r="J1" s="38"/>
      <c r="K1" s="38"/>
      <c r="L1" s="38"/>
    </row>
    <row r="2" spans="1:12" ht="13.5">
      <c r="A2" s="38"/>
      <c r="B2" s="38"/>
      <c r="C2" s="40"/>
      <c r="D2" s="41"/>
      <c r="E2" s="40"/>
      <c r="F2" s="40"/>
      <c r="G2" s="40"/>
      <c r="H2" s="40"/>
      <c r="I2" s="40"/>
      <c r="J2" s="40"/>
      <c r="K2" s="40"/>
      <c r="L2" s="38"/>
    </row>
    <row r="3" spans="1:12" ht="15" thickBot="1">
      <c r="A3" s="42" t="s">
        <v>34</v>
      </c>
      <c r="B3" s="38"/>
      <c r="C3" s="38"/>
      <c r="D3" s="39"/>
      <c r="E3" s="38"/>
      <c r="F3" s="38"/>
      <c r="G3" s="38"/>
      <c r="H3" s="38"/>
      <c r="I3" s="38"/>
      <c r="J3" s="38"/>
      <c r="K3" s="194" t="s">
        <v>35</v>
      </c>
      <c r="L3" s="194"/>
    </row>
    <row r="4" spans="1:12" ht="15.75" customHeight="1">
      <c r="A4" s="195" t="s">
        <v>36</v>
      </c>
      <c r="B4" s="179"/>
      <c r="C4" s="181" t="s">
        <v>37</v>
      </c>
      <c r="D4" s="182"/>
      <c r="E4" s="181" t="s">
        <v>38</v>
      </c>
      <c r="F4" s="182"/>
      <c r="G4" s="181" t="s">
        <v>39</v>
      </c>
      <c r="H4" s="182"/>
      <c r="I4" s="181" t="s">
        <v>40</v>
      </c>
      <c r="J4" s="182"/>
      <c r="K4" s="181" t="s">
        <v>41</v>
      </c>
      <c r="L4" s="196"/>
    </row>
    <row r="5" spans="1:12" ht="15.75" customHeight="1">
      <c r="A5" s="172" t="s">
        <v>42</v>
      </c>
      <c r="B5" s="173"/>
      <c r="C5" s="103">
        <f>SUM(C6:C23)</f>
        <v>1302</v>
      </c>
      <c r="D5" s="98">
        <f>SUM(D6:D23)</f>
        <v>9</v>
      </c>
      <c r="E5" s="103">
        <f>SUM(E6:E23)</f>
        <v>1345</v>
      </c>
      <c r="F5" s="98">
        <f>SUM(F6:F23)</f>
        <v>8</v>
      </c>
      <c r="G5" s="104">
        <f aca="true" t="shared" si="0" ref="G5:L5">SUM(G6:G23)</f>
        <v>1384</v>
      </c>
      <c r="H5" s="98">
        <f t="shared" si="0"/>
        <v>7</v>
      </c>
      <c r="I5" s="103">
        <f>SUM(I6:I23)</f>
        <v>1449</v>
      </c>
      <c r="J5" s="98">
        <f t="shared" si="0"/>
        <v>3</v>
      </c>
      <c r="K5" s="103">
        <f t="shared" si="0"/>
        <v>1363</v>
      </c>
      <c r="L5" s="105">
        <f t="shared" si="0"/>
        <v>9</v>
      </c>
    </row>
    <row r="6" spans="1:12" ht="15.75" customHeight="1">
      <c r="A6" s="188" t="s">
        <v>88</v>
      </c>
      <c r="B6" s="65" t="s">
        <v>43</v>
      </c>
      <c r="C6" s="44">
        <v>41</v>
      </c>
      <c r="D6" s="45">
        <v>2</v>
      </c>
      <c r="E6" s="46">
        <v>27</v>
      </c>
      <c r="F6" s="47">
        <v>2</v>
      </c>
      <c r="G6" s="48">
        <v>33</v>
      </c>
      <c r="H6" s="47"/>
      <c r="I6" s="44">
        <v>33</v>
      </c>
      <c r="J6" s="45"/>
      <c r="K6" s="46">
        <v>28</v>
      </c>
      <c r="L6" s="49"/>
    </row>
    <row r="7" spans="1:12" ht="15.75" customHeight="1">
      <c r="A7" s="189"/>
      <c r="B7" s="65" t="s">
        <v>44</v>
      </c>
      <c r="C7" s="44"/>
      <c r="D7" s="45"/>
      <c r="E7" s="46">
        <v>2</v>
      </c>
      <c r="F7" s="47"/>
      <c r="G7" s="48">
        <v>2</v>
      </c>
      <c r="H7" s="47">
        <v>2</v>
      </c>
      <c r="I7" s="44">
        <v>1</v>
      </c>
      <c r="J7" s="45">
        <v>1</v>
      </c>
      <c r="K7" s="46">
        <v>1</v>
      </c>
      <c r="L7" s="49"/>
    </row>
    <row r="8" spans="1:12" ht="15.75" customHeight="1">
      <c r="A8" s="189"/>
      <c r="B8" s="65" t="s">
        <v>45</v>
      </c>
      <c r="C8" s="44"/>
      <c r="D8" s="45"/>
      <c r="E8" s="46"/>
      <c r="F8" s="47"/>
      <c r="G8" s="48"/>
      <c r="H8" s="47"/>
      <c r="I8" s="44"/>
      <c r="J8" s="45"/>
      <c r="K8" s="46"/>
      <c r="L8" s="49"/>
    </row>
    <row r="9" spans="1:12" ht="15.75" customHeight="1">
      <c r="A9" s="189"/>
      <c r="B9" s="65" t="s">
        <v>46</v>
      </c>
      <c r="C9" s="44"/>
      <c r="D9" s="45"/>
      <c r="E9" s="46"/>
      <c r="F9" s="47"/>
      <c r="G9" s="48">
        <v>1</v>
      </c>
      <c r="H9" s="47">
        <v>1</v>
      </c>
      <c r="I9" s="44"/>
      <c r="J9" s="45"/>
      <c r="K9" s="46">
        <v>1</v>
      </c>
      <c r="L9" s="49"/>
    </row>
    <row r="10" spans="1:12" ht="15.75" customHeight="1">
      <c r="A10" s="189"/>
      <c r="B10" s="65" t="s">
        <v>47</v>
      </c>
      <c r="C10" s="44"/>
      <c r="D10" s="45"/>
      <c r="E10" s="46"/>
      <c r="F10" s="47"/>
      <c r="G10" s="48">
        <v>1</v>
      </c>
      <c r="H10" s="47"/>
      <c r="I10" s="44">
        <v>1</v>
      </c>
      <c r="J10" s="45"/>
      <c r="K10" s="46"/>
      <c r="L10" s="49"/>
    </row>
    <row r="11" spans="1:12" ht="15.75" customHeight="1">
      <c r="A11" s="189"/>
      <c r="B11" s="65" t="s">
        <v>48</v>
      </c>
      <c r="C11" s="44">
        <v>3</v>
      </c>
      <c r="D11" s="45"/>
      <c r="E11" s="46">
        <v>11</v>
      </c>
      <c r="F11" s="47">
        <v>1</v>
      </c>
      <c r="G11" s="48">
        <v>5</v>
      </c>
      <c r="H11" s="47">
        <v>1</v>
      </c>
      <c r="I11" s="44">
        <v>11</v>
      </c>
      <c r="J11" s="45">
        <v>1</v>
      </c>
      <c r="K11" s="46">
        <v>10</v>
      </c>
      <c r="L11" s="49"/>
    </row>
    <row r="12" spans="1:12" ht="15.75" customHeight="1">
      <c r="A12" s="189"/>
      <c r="B12" s="65" t="s">
        <v>49</v>
      </c>
      <c r="C12" s="44">
        <v>79</v>
      </c>
      <c r="D12" s="45">
        <v>2</v>
      </c>
      <c r="E12" s="46">
        <v>48</v>
      </c>
      <c r="F12" s="47"/>
      <c r="G12" s="48">
        <v>46</v>
      </c>
      <c r="H12" s="47"/>
      <c r="I12" s="44">
        <v>27</v>
      </c>
      <c r="J12" s="45"/>
      <c r="K12" s="46">
        <v>21</v>
      </c>
      <c r="L12" s="49">
        <v>1</v>
      </c>
    </row>
    <row r="13" spans="1:12" ht="15.75" customHeight="1">
      <c r="A13" s="189"/>
      <c r="B13" s="65" t="s">
        <v>50</v>
      </c>
      <c r="C13" s="44"/>
      <c r="D13" s="45"/>
      <c r="E13" s="46"/>
      <c r="F13" s="47"/>
      <c r="G13" s="48"/>
      <c r="H13" s="47"/>
      <c r="I13" s="44"/>
      <c r="J13" s="45"/>
      <c r="K13" s="46"/>
      <c r="L13" s="49"/>
    </row>
    <row r="14" spans="1:12" ht="15.75" customHeight="1">
      <c r="A14" s="189"/>
      <c r="B14" s="65" t="s">
        <v>51</v>
      </c>
      <c r="C14" s="44"/>
      <c r="D14" s="45"/>
      <c r="E14" s="46"/>
      <c r="F14" s="47"/>
      <c r="G14" s="48"/>
      <c r="H14" s="47"/>
      <c r="I14" s="44"/>
      <c r="J14" s="45"/>
      <c r="K14" s="46"/>
      <c r="L14" s="49"/>
    </row>
    <row r="15" spans="1:12" ht="15.75" customHeight="1">
      <c r="A15" s="189"/>
      <c r="B15" s="65" t="s">
        <v>52</v>
      </c>
      <c r="C15" s="44">
        <v>2</v>
      </c>
      <c r="D15" s="45"/>
      <c r="E15" s="46"/>
      <c r="F15" s="47"/>
      <c r="G15" s="48"/>
      <c r="H15" s="47"/>
      <c r="I15" s="44">
        <v>2</v>
      </c>
      <c r="J15" s="45"/>
      <c r="K15" s="46"/>
      <c r="L15" s="49"/>
    </row>
    <row r="16" spans="1:12" ht="15.75" customHeight="1">
      <c r="A16" s="189"/>
      <c r="B16" s="106" t="s">
        <v>53</v>
      </c>
      <c r="C16" s="44">
        <v>7</v>
      </c>
      <c r="D16" s="45"/>
      <c r="E16" s="46"/>
      <c r="F16" s="47"/>
      <c r="G16" s="48"/>
      <c r="H16" s="47"/>
      <c r="I16" s="44">
        <v>3</v>
      </c>
      <c r="J16" s="45"/>
      <c r="K16" s="46">
        <v>1</v>
      </c>
      <c r="L16" s="49">
        <v>1</v>
      </c>
    </row>
    <row r="17" spans="1:12" ht="15.75" customHeight="1">
      <c r="A17" s="189"/>
      <c r="B17" s="65" t="s">
        <v>54</v>
      </c>
      <c r="C17" s="44">
        <v>1135</v>
      </c>
      <c r="D17" s="45">
        <v>3</v>
      </c>
      <c r="E17" s="50">
        <v>1243</v>
      </c>
      <c r="F17" s="47">
        <v>5</v>
      </c>
      <c r="G17" s="51">
        <v>1272</v>
      </c>
      <c r="H17" s="47">
        <v>3</v>
      </c>
      <c r="I17" s="44">
        <v>1344</v>
      </c>
      <c r="J17" s="45">
        <v>1</v>
      </c>
      <c r="K17" s="50">
        <v>1273</v>
      </c>
      <c r="L17" s="49">
        <v>5</v>
      </c>
    </row>
    <row r="18" spans="1:12" ht="15.75" customHeight="1">
      <c r="A18" s="190"/>
      <c r="B18" s="65" t="s">
        <v>55</v>
      </c>
      <c r="C18" s="44">
        <v>31</v>
      </c>
      <c r="D18" s="45"/>
      <c r="E18" s="46">
        <v>13</v>
      </c>
      <c r="F18" s="47"/>
      <c r="G18" s="48">
        <v>17</v>
      </c>
      <c r="H18" s="47"/>
      <c r="I18" s="44">
        <v>24</v>
      </c>
      <c r="J18" s="45"/>
      <c r="K18" s="46">
        <v>19</v>
      </c>
      <c r="L18" s="49">
        <v>1</v>
      </c>
    </row>
    <row r="19" spans="1:12" ht="15.75" customHeight="1">
      <c r="A19" s="191" t="s">
        <v>56</v>
      </c>
      <c r="B19" s="78" t="s">
        <v>43</v>
      </c>
      <c r="C19" s="97">
        <v>1</v>
      </c>
      <c r="D19" s="98"/>
      <c r="E19" s="99"/>
      <c r="F19" s="100"/>
      <c r="G19" s="101"/>
      <c r="H19" s="100"/>
      <c r="I19" s="97"/>
      <c r="J19" s="98"/>
      <c r="K19" s="99">
        <v>1</v>
      </c>
      <c r="L19" s="102"/>
    </row>
    <row r="20" spans="1:12" ht="15.75" customHeight="1">
      <c r="A20" s="191"/>
      <c r="B20" s="65" t="s">
        <v>57</v>
      </c>
      <c r="C20" s="44">
        <v>1</v>
      </c>
      <c r="D20" s="45"/>
      <c r="E20" s="46"/>
      <c r="F20" s="47"/>
      <c r="G20" s="48"/>
      <c r="H20" s="47"/>
      <c r="I20" s="44">
        <v>1</v>
      </c>
      <c r="J20" s="45"/>
      <c r="K20" s="46">
        <v>1</v>
      </c>
      <c r="L20" s="49"/>
    </row>
    <row r="21" spans="1:12" ht="15.75" customHeight="1">
      <c r="A21" s="191"/>
      <c r="B21" s="65" t="s">
        <v>58</v>
      </c>
      <c r="C21" s="44"/>
      <c r="D21" s="45"/>
      <c r="E21" s="46">
        <v>1</v>
      </c>
      <c r="F21" s="47"/>
      <c r="G21" s="48">
        <v>4</v>
      </c>
      <c r="H21" s="47"/>
      <c r="I21" s="44">
        <v>1</v>
      </c>
      <c r="J21" s="45"/>
      <c r="K21" s="46">
        <v>5</v>
      </c>
      <c r="L21" s="49"/>
    </row>
    <row r="22" spans="1:12" ht="15.75" customHeight="1">
      <c r="A22" s="191"/>
      <c r="B22" s="65" t="s">
        <v>59</v>
      </c>
      <c r="C22" s="44"/>
      <c r="D22" s="45"/>
      <c r="E22" s="46"/>
      <c r="F22" s="47"/>
      <c r="G22" s="48"/>
      <c r="H22" s="47"/>
      <c r="I22" s="44"/>
      <c r="J22" s="45"/>
      <c r="K22" s="46">
        <v>1</v>
      </c>
      <c r="L22" s="49">
        <v>1</v>
      </c>
    </row>
    <row r="23" spans="1:12" ht="15.75" customHeight="1" thickBot="1">
      <c r="A23" s="192"/>
      <c r="B23" s="107" t="s">
        <v>55</v>
      </c>
      <c r="C23" s="52">
        <v>2</v>
      </c>
      <c r="D23" s="43">
        <v>2</v>
      </c>
      <c r="E23" s="53"/>
      <c r="F23" s="54"/>
      <c r="G23" s="55">
        <v>3</v>
      </c>
      <c r="H23" s="54"/>
      <c r="I23" s="52">
        <v>1</v>
      </c>
      <c r="J23" s="43"/>
      <c r="K23" s="53">
        <v>1</v>
      </c>
      <c r="L23" s="56"/>
    </row>
    <row r="24" spans="1:12" ht="13.5">
      <c r="A24" s="38"/>
      <c r="B24" s="57"/>
      <c r="C24" s="58"/>
      <c r="D24" s="59"/>
      <c r="E24" s="58"/>
      <c r="F24" s="58"/>
      <c r="G24" s="58"/>
      <c r="H24" s="58"/>
      <c r="I24" s="193"/>
      <c r="J24" s="193"/>
      <c r="K24" s="193"/>
      <c r="L24" s="193"/>
    </row>
    <row r="25" spans="1:12" ht="15" thickBot="1">
      <c r="A25" s="62" t="s">
        <v>90</v>
      </c>
      <c r="B25" s="38"/>
      <c r="C25" s="38"/>
      <c r="D25" s="39"/>
      <c r="E25" s="38"/>
      <c r="F25" s="38"/>
      <c r="G25" s="38"/>
      <c r="H25" s="38"/>
      <c r="I25" s="38"/>
      <c r="J25" s="61"/>
      <c r="K25" s="194" t="s">
        <v>35</v>
      </c>
      <c r="L25" s="194"/>
    </row>
    <row r="26" spans="1:12" ht="15.75" customHeight="1">
      <c r="A26" s="170" t="s">
        <v>60</v>
      </c>
      <c r="B26" s="171"/>
      <c r="C26" s="181" t="s">
        <v>61</v>
      </c>
      <c r="D26" s="182"/>
      <c r="E26" s="181" t="s">
        <v>62</v>
      </c>
      <c r="F26" s="182"/>
      <c r="G26" s="181" t="s">
        <v>39</v>
      </c>
      <c r="H26" s="182"/>
      <c r="I26" s="181" t="s">
        <v>40</v>
      </c>
      <c r="J26" s="182"/>
      <c r="K26" s="181" t="s">
        <v>41</v>
      </c>
      <c r="L26" s="182"/>
    </row>
    <row r="27" spans="1:12" ht="15.75" customHeight="1">
      <c r="A27" s="172"/>
      <c r="B27" s="173"/>
      <c r="C27" s="64" t="s">
        <v>63</v>
      </c>
      <c r="D27" s="64" t="s">
        <v>64</v>
      </c>
      <c r="E27" s="64" t="s">
        <v>63</v>
      </c>
      <c r="F27" s="64" t="s">
        <v>64</v>
      </c>
      <c r="G27" s="65" t="s">
        <v>63</v>
      </c>
      <c r="H27" s="64" t="s">
        <v>64</v>
      </c>
      <c r="I27" s="64" t="s">
        <v>63</v>
      </c>
      <c r="J27" s="64" t="s">
        <v>64</v>
      </c>
      <c r="K27" s="64" t="s">
        <v>63</v>
      </c>
      <c r="L27" s="64" t="s">
        <v>64</v>
      </c>
    </row>
    <row r="28" spans="1:12" ht="15.75" customHeight="1">
      <c r="A28" s="183" t="s">
        <v>65</v>
      </c>
      <c r="B28" s="108" t="s">
        <v>66</v>
      </c>
      <c r="C28" s="109"/>
      <c r="D28" s="109">
        <v>13</v>
      </c>
      <c r="E28" s="109"/>
      <c r="F28" s="109">
        <v>18</v>
      </c>
      <c r="G28" s="110"/>
      <c r="H28" s="109">
        <v>13</v>
      </c>
      <c r="I28" s="109"/>
      <c r="J28" s="109">
        <v>23</v>
      </c>
      <c r="K28" s="109"/>
      <c r="L28" s="111">
        <v>22</v>
      </c>
    </row>
    <row r="29" spans="1:12" ht="15.75" customHeight="1">
      <c r="A29" s="183"/>
      <c r="B29" s="66" t="s">
        <v>67</v>
      </c>
      <c r="C29" s="67"/>
      <c r="D29" s="67">
        <v>51</v>
      </c>
      <c r="E29" s="67"/>
      <c r="F29" s="67">
        <v>50</v>
      </c>
      <c r="G29" s="68"/>
      <c r="H29" s="67">
        <v>61</v>
      </c>
      <c r="I29" s="67"/>
      <c r="J29" s="67">
        <v>43</v>
      </c>
      <c r="K29" s="67"/>
      <c r="L29" s="69">
        <v>46</v>
      </c>
    </row>
    <row r="30" spans="1:12" ht="15.75" customHeight="1">
      <c r="A30" s="184"/>
      <c r="B30" s="70" t="s">
        <v>68</v>
      </c>
      <c r="C30" s="71"/>
      <c r="D30" s="71">
        <v>38</v>
      </c>
      <c r="E30" s="71"/>
      <c r="F30" s="71">
        <v>26</v>
      </c>
      <c r="G30" s="72"/>
      <c r="H30" s="71">
        <v>37</v>
      </c>
      <c r="I30" s="71"/>
      <c r="J30" s="71">
        <v>37</v>
      </c>
      <c r="K30" s="71"/>
      <c r="L30" s="73">
        <v>29</v>
      </c>
    </row>
    <row r="31" spans="1:12" ht="15.75" customHeight="1">
      <c r="A31" s="185" t="s">
        <v>69</v>
      </c>
      <c r="B31" s="74" t="s">
        <v>70</v>
      </c>
      <c r="C31" s="75">
        <v>1</v>
      </c>
      <c r="D31" s="75">
        <v>112</v>
      </c>
      <c r="E31" s="75"/>
      <c r="F31" s="75">
        <v>105</v>
      </c>
      <c r="G31" s="76">
        <v>1</v>
      </c>
      <c r="H31" s="75">
        <v>122</v>
      </c>
      <c r="I31" s="75"/>
      <c r="J31" s="75">
        <v>130</v>
      </c>
      <c r="K31" s="75"/>
      <c r="L31" s="77">
        <v>87</v>
      </c>
    </row>
    <row r="32" spans="1:12" ht="15.75" customHeight="1">
      <c r="A32" s="184"/>
      <c r="B32" s="70" t="s">
        <v>71</v>
      </c>
      <c r="C32" s="71"/>
      <c r="D32" s="71">
        <v>141</v>
      </c>
      <c r="E32" s="71"/>
      <c r="F32" s="71">
        <v>105</v>
      </c>
      <c r="G32" s="72"/>
      <c r="H32" s="71">
        <v>139</v>
      </c>
      <c r="I32" s="71"/>
      <c r="J32" s="71">
        <v>137</v>
      </c>
      <c r="K32" s="71">
        <v>1</v>
      </c>
      <c r="L32" s="73">
        <v>147</v>
      </c>
    </row>
    <row r="33" spans="1:12" ht="15.75" customHeight="1">
      <c r="A33" s="185" t="s">
        <v>72</v>
      </c>
      <c r="B33" s="74" t="s">
        <v>73</v>
      </c>
      <c r="C33" s="75"/>
      <c r="D33" s="75">
        <v>142</v>
      </c>
      <c r="E33" s="75">
        <v>1</v>
      </c>
      <c r="F33" s="75">
        <v>170</v>
      </c>
      <c r="G33" s="76"/>
      <c r="H33" s="75">
        <v>150</v>
      </c>
      <c r="I33" s="75"/>
      <c r="J33" s="75">
        <v>168</v>
      </c>
      <c r="K33" s="75"/>
      <c r="L33" s="77">
        <v>161</v>
      </c>
    </row>
    <row r="34" spans="1:12" ht="15.75" customHeight="1">
      <c r="A34" s="183"/>
      <c r="B34" s="66" t="s">
        <v>74</v>
      </c>
      <c r="C34" s="67">
        <v>2</v>
      </c>
      <c r="D34" s="67">
        <v>581</v>
      </c>
      <c r="E34" s="67">
        <v>3</v>
      </c>
      <c r="F34" s="67">
        <v>598</v>
      </c>
      <c r="G34" s="68">
        <v>2</v>
      </c>
      <c r="H34" s="67">
        <v>637</v>
      </c>
      <c r="I34" s="67"/>
      <c r="J34" s="67">
        <v>668</v>
      </c>
      <c r="K34" s="67">
        <v>1</v>
      </c>
      <c r="L34" s="69">
        <v>635</v>
      </c>
    </row>
    <row r="35" spans="1:12" ht="15.75" customHeight="1">
      <c r="A35" s="184"/>
      <c r="B35" s="70" t="s">
        <v>75</v>
      </c>
      <c r="C35" s="71">
        <v>1</v>
      </c>
      <c r="D35" s="71">
        <v>293</v>
      </c>
      <c r="E35" s="71">
        <v>1</v>
      </c>
      <c r="F35" s="71">
        <v>305</v>
      </c>
      <c r="G35" s="72">
        <v>1</v>
      </c>
      <c r="H35" s="71">
        <v>276</v>
      </c>
      <c r="I35" s="71"/>
      <c r="J35" s="71">
        <v>287</v>
      </c>
      <c r="K35" s="71">
        <v>1</v>
      </c>
      <c r="L35" s="73">
        <v>335</v>
      </c>
    </row>
    <row r="36" spans="1:12" ht="15.75" customHeight="1">
      <c r="A36" s="185" t="s">
        <v>76</v>
      </c>
      <c r="B36" s="74" t="s">
        <v>77</v>
      </c>
      <c r="C36" s="75">
        <v>1</v>
      </c>
      <c r="D36" s="75">
        <v>69</v>
      </c>
      <c r="E36" s="75">
        <v>1</v>
      </c>
      <c r="F36" s="75">
        <v>83</v>
      </c>
      <c r="G36" s="76">
        <v>1</v>
      </c>
      <c r="H36" s="75">
        <v>79</v>
      </c>
      <c r="I36" s="75"/>
      <c r="J36" s="75">
        <v>106</v>
      </c>
      <c r="K36" s="75">
        <v>3</v>
      </c>
      <c r="L36" s="77">
        <v>74</v>
      </c>
    </row>
    <row r="37" spans="1:12" ht="15.75" customHeight="1">
      <c r="A37" s="183"/>
      <c r="B37" s="66" t="s">
        <v>78</v>
      </c>
      <c r="C37" s="67">
        <v>1</v>
      </c>
      <c r="D37" s="67">
        <v>110</v>
      </c>
      <c r="E37" s="67">
        <v>1</v>
      </c>
      <c r="F37" s="67">
        <v>122</v>
      </c>
      <c r="G37" s="68">
        <v>2</v>
      </c>
      <c r="H37" s="67">
        <v>117</v>
      </c>
      <c r="I37" s="67">
        <v>1</v>
      </c>
      <c r="J37" s="67">
        <v>132</v>
      </c>
      <c r="K37" s="67">
        <v>3</v>
      </c>
      <c r="L37" s="69">
        <v>122</v>
      </c>
    </row>
    <row r="38" spans="1:12" ht="15.75" customHeight="1">
      <c r="A38" s="184"/>
      <c r="B38" s="78" t="s">
        <v>79</v>
      </c>
      <c r="C38" s="79">
        <v>3</v>
      </c>
      <c r="D38" s="79">
        <v>29</v>
      </c>
      <c r="E38" s="79">
        <v>1</v>
      </c>
      <c r="F38" s="79">
        <v>50</v>
      </c>
      <c r="G38" s="80"/>
      <c r="H38" s="79">
        <v>40</v>
      </c>
      <c r="I38" s="79">
        <v>2</v>
      </c>
      <c r="J38" s="79">
        <v>43</v>
      </c>
      <c r="K38" s="79"/>
      <c r="L38" s="81">
        <v>44</v>
      </c>
    </row>
    <row r="39" spans="1:12" ht="15.75" customHeight="1" thickBot="1">
      <c r="A39" s="186" t="s">
        <v>80</v>
      </c>
      <c r="B39" s="187"/>
      <c r="C39" s="82">
        <f aca="true" t="shared" si="1" ref="C39:L39">SUM(C28:C38)</f>
        <v>9</v>
      </c>
      <c r="D39" s="82">
        <f t="shared" si="1"/>
        <v>1579</v>
      </c>
      <c r="E39" s="82">
        <f t="shared" si="1"/>
        <v>8</v>
      </c>
      <c r="F39" s="82">
        <f t="shared" si="1"/>
        <v>1632</v>
      </c>
      <c r="G39" s="83">
        <f t="shared" si="1"/>
        <v>7</v>
      </c>
      <c r="H39" s="83">
        <f t="shared" si="1"/>
        <v>1671</v>
      </c>
      <c r="I39" s="82">
        <f t="shared" si="1"/>
        <v>3</v>
      </c>
      <c r="J39" s="82">
        <f t="shared" si="1"/>
        <v>1774</v>
      </c>
      <c r="K39" s="82">
        <f t="shared" si="1"/>
        <v>9</v>
      </c>
      <c r="L39" s="84">
        <f t="shared" si="1"/>
        <v>1702</v>
      </c>
    </row>
    <row r="40" spans="1:12" ht="13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5" thickBot="1">
      <c r="A41" s="94" t="s">
        <v>91</v>
      </c>
      <c r="B41" s="38"/>
      <c r="C41" s="38"/>
      <c r="D41" s="39"/>
      <c r="E41" s="38"/>
      <c r="F41" s="38"/>
      <c r="G41" s="38"/>
      <c r="H41" s="38"/>
      <c r="I41" s="38"/>
      <c r="J41" s="38"/>
      <c r="K41" s="38"/>
      <c r="L41" s="38"/>
    </row>
    <row r="42" spans="1:12" ht="15.75" customHeight="1">
      <c r="A42" s="170" t="s">
        <v>81</v>
      </c>
      <c r="B42" s="171"/>
      <c r="C42" s="174" t="s">
        <v>82</v>
      </c>
      <c r="D42" s="175"/>
      <c r="E42" s="178" t="s">
        <v>83</v>
      </c>
      <c r="F42" s="179"/>
      <c r="G42" s="178" t="s">
        <v>56</v>
      </c>
      <c r="H42" s="179"/>
      <c r="I42" s="178" t="s">
        <v>84</v>
      </c>
      <c r="J42" s="179"/>
      <c r="K42" s="178" t="s">
        <v>85</v>
      </c>
      <c r="L42" s="180"/>
    </row>
    <row r="43" spans="1:12" ht="15.75" customHeight="1">
      <c r="A43" s="172"/>
      <c r="B43" s="173"/>
      <c r="C43" s="176"/>
      <c r="D43" s="177"/>
      <c r="E43" s="85" t="s">
        <v>63</v>
      </c>
      <c r="F43" s="86" t="s">
        <v>86</v>
      </c>
      <c r="G43" s="85" t="s">
        <v>63</v>
      </c>
      <c r="H43" s="86" t="s">
        <v>86</v>
      </c>
      <c r="I43" s="85" t="s">
        <v>63</v>
      </c>
      <c r="J43" s="86" t="s">
        <v>86</v>
      </c>
      <c r="K43" s="85" t="s">
        <v>63</v>
      </c>
      <c r="L43" s="87" t="s">
        <v>86</v>
      </c>
    </row>
    <row r="44" spans="1:12" ht="15.75" customHeight="1">
      <c r="A44" s="167" t="s">
        <v>61</v>
      </c>
      <c r="B44" s="168"/>
      <c r="C44" s="169">
        <v>1302</v>
      </c>
      <c r="D44" s="159"/>
      <c r="E44" s="88">
        <f aca="true" t="shared" si="2" ref="E44:F48">G44+I44+K44</f>
        <v>9</v>
      </c>
      <c r="F44" s="89">
        <f t="shared" si="2"/>
        <v>1579</v>
      </c>
      <c r="G44" s="88">
        <v>4</v>
      </c>
      <c r="H44" s="89">
        <v>58</v>
      </c>
      <c r="I44" s="88">
        <v>2</v>
      </c>
      <c r="J44" s="89">
        <v>245</v>
      </c>
      <c r="K44" s="88">
        <v>3</v>
      </c>
      <c r="L44" s="90">
        <v>1276</v>
      </c>
    </row>
    <row r="45" spans="1:12" ht="15.75" customHeight="1">
      <c r="A45" s="167" t="s">
        <v>62</v>
      </c>
      <c r="B45" s="168"/>
      <c r="C45" s="169">
        <v>1345</v>
      </c>
      <c r="D45" s="159"/>
      <c r="E45" s="88">
        <f t="shared" si="2"/>
        <v>8</v>
      </c>
      <c r="F45" s="89">
        <f t="shared" si="2"/>
        <v>1632</v>
      </c>
      <c r="G45" s="88">
        <v>4</v>
      </c>
      <c r="H45" s="89">
        <v>92</v>
      </c>
      <c r="I45" s="88">
        <v>0</v>
      </c>
      <c r="J45" s="89">
        <v>234</v>
      </c>
      <c r="K45" s="88">
        <v>4</v>
      </c>
      <c r="L45" s="90">
        <v>1306</v>
      </c>
    </row>
    <row r="46" spans="1:12" ht="15.75" customHeight="1">
      <c r="A46" s="167" t="s">
        <v>39</v>
      </c>
      <c r="B46" s="168"/>
      <c r="C46" s="169">
        <v>1384</v>
      </c>
      <c r="D46" s="159"/>
      <c r="E46" s="88">
        <f t="shared" si="2"/>
        <v>7</v>
      </c>
      <c r="F46" s="89">
        <f t="shared" si="2"/>
        <v>1671</v>
      </c>
      <c r="G46" s="88">
        <v>3</v>
      </c>
      <c r="H46" s="89">
        <v>82</v>
      </c>
      <c r="I46" s="88">
        <v>0</v>
      </c>
      <c r="J46" s="89">
        <v>282</v>
      </c>
      <c r="K46" s="88">
        <v>4</v>
      </c>
      <c r="L46" s="90">
        <v>1307</v>
      </c>
    </row>
    <row r="47" spans="1:12" ht="15.75" customHeight="1">
      <c r="A47" s="157" t="s">
        <v>40</v>
      </c>
      <c r="B47" s="158"/>
      <c r="C47" s="159">
        <v>1449</v>
      </c>
      <c r="D47" s="160"/>
      <c r="E47" s="88">
        <f t="shared" si="2"/>
        <v>3</v>
      </c>
      <c r="F47" s="89">
        <f t="shared" si="2"/>
        <v>1774</v>
      </c>
      <c r="G47" s="88">
        <v>2</v>
      </c>
      <c r="H47" s="89">
        <v>108</v>
      </c>
      <c r="I47" s="88">
        <v>0</v>
      </c>
      <c r="J47" s="89">
        <v>260</v>
      </c>
      <c r="K47" s="88">
        <v>1</v>
      </c>
      <c r="L47" s="90">
        <v>1406</v>
      </c>
    </row>
    <row r="48" spans="1:12" ht="15.75" customHeight="1" thickBot="1">
      <c r="A48" s="161" t="s">
        <v>41</v>
      </c>
      <c r="B48" s="162"/>
      <c r="C48" s="163">
        <v>1363</v>
      </c>
      <c r="D48" s="164"/>
      <c r="E48" s="91">
        <f t="shared" si="2"/>
        <v>9</v>
      </c>
      <c r="F48" s="92">
        <f t="shared" si="2"/>
        <v>1702</v>
      </c>
      <c r="G48" s="91">
        <v>3</v>
      </c>
      <c r="H48" s="92">
        <v>93</v>
      </c>
      <c r="I48" s="91">
        <v>4</v>
      </c>
      <c r="J48" s="92">
        <v>214</v>
      </c>
      <c r="K48" s="91">
        <v>2</v>
      </c>
      <c r="L48" s="93">
        <v>1395</v>
      </c>
    </row>
    <row r="49" spans="1:12" ht="13.5">
      <c r="A49" s="95"/>
      <c r="B49" s="95"/>
      <c r="C49" s="38"/>
      <c r="D49" s="38"/>
      <c r="E49" s="38"/>
      <c r="F49" s="38"/>
      <c r="G49" s="38"/>
      <c r="H49" s="38"/>
      <c r="I49" s="165" t="s">
        <v>87</v>
      </c>
      <c r="J49" s="165"/>
      <c r="K49" s="165"/>
      <c r="L49" s="165"/>
    </row>
    <row r="50" spans="1:12" ht="13.5">
      <c r="A50" s="166" t="s">
        <v>89</v>
      </c>
      <c r="B50" s="166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3.5">
      <c r="A53" s="60"/>
      <c r="B53" s="60"/>
      <c r="C53" s="60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3.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3.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13.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13.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ht="13.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ht="13.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</sheetData>
  <sheetProtection/>
  <mergeCells count="41">
    <mergeCell ref="K3:L3"/>
    <mergeCell ref="A4:B4"/>
    <mergeCell ref="C4:D4"/>
    <mergeCell ref="E4:F4"/>
    <mergeCell ref="G4:H4"/>
    <mergeCell ref="I4:J4"/>
    <mergeCell ref="K4:L4"/>
    <mergeCell ref="A5:B5"/>
    <mergeCell ref="A6:A18"/>
    <mergeCell ref="A19:A23"/>
    <mergeCell ref="I24:L24"/>
    <mergeCell ref="K25:L25"/>
    <mergeCell ref="A26:B27"/>
    <mergeCell ref="C26:D26"/>
    <mergeCell ref="E26:F26"/>
    <mergeCell ref="G26:H26"/>
    <mergeCell ref="I26:J26"/>
    <mergeCell ref="K26:L26"/>
    <mergeCell ref="A28:A30"/>
    <mergeCell ref="A31:A32"/>
    <mergeCell ref="A33:A35"/>
    <mergeCell ref="A36:A38"/>
    <mergeCell ref="A39:B39"/>
    <mergeCell ref="A42:B43"/>
    <mergeCell ref="C42:D43"/>
    <mergeCell ref="E42:F42"/>
    <mergeCell ref="G42:H42"/>
    <mergeCell ref="I42:J42"/>
    <mergeCell ref="K42:L42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I49:L49"/>
    <mergeCell ref="A50:B5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
災害・事故－６８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D31"/>
  <sheetViews>
    <sheetView view="pageBreakPreview" zoomScale="60" zoomScalePageLayoutView="0" workbookViewId="0" topLeftCell="A1">
      <selection activeCell="H15" sqref="H15"/>
    </sheetView>
  </sheetViews>
  <sheetFormatPr defaultColWidth="9.00390625" defaultRowHeight="13.5"/>
  <cols>
    <col min="1" max="1" width="9.625" style="0" customWidth="1"/>
    <col min="2" max="2" width="7.625" style="0" customWidth="1"/>
    <col min="3" max="18" width="6.625" style="0" customWidth="1"/>
  </cols>
  <sheetData>
    <row r="1" s="118" customFormat="1" ht="27" customHeight="1"/>
    <row r="2" s="118" customFormat="1" ht="11.25" customHeight="1"/>
    <row r="3" spans="1:12" s="118" customFormat="1" ht="22.5" customHeight="1" thickBot="1">
      <c r="A3" s="42" t="s">
        <v>92</v>
      </c>
      <c r="B3" s="38"/>
      <c r="C3" s="38"/>
      <c r="D3" s="38"/>
      <c r="E3" s="38"/>
      <c r="F3" s="38"/>
      <c r="G3" s="38"/>
      <c r="H3" s="38"/>
      <c r="I3" s="38"/>
      <c r="J3" s="119"/>
      <c r="K3" s="194" t="s">
        <v>35</v>
      </c>
      <c r="L3" s="194"/>
    </row>
    <row r="4" spans="1:12" s="118" customFormat="1" ht="19.5" customHeight="1">
      <c r="A4" s="197" t="s">
        <v>81</v>
      </c>
      <c r="B4" s="182" t="s">
        <v>83</v>
      </c>
      <c r="C4" s="200" t="s">
        <v>93</v>
      </c>
      <c r="D4" s="200"/>
      <c r="E4" s="200"/>
      <c r="F4" s="200"/>
      <c r="G4" s="200"/>
      <c r="H4" s="200"/>
      <c r="I4" s="200"/>
      <c r="J4" s="200"/>
      <c r="K4" s="200"/>
      <c r="L4" s="201"/>
    </row>
    <row r="5" spans="1:12" s="118" customFormat="1" ht="27.75" customHeight="1">
      <c r="A5" s="198"/>
      <c r="B5" s="199"/>
      <c r="C5" s="122" t="s">
        <v>94</v>
      </c>
      <c r="D5" s="122" t="s">
        <v>95</v>
      </c>
      <c r="E5" s="122" t="s">
        <v>96</v>
      </c>
      <c r="F5" s="122" t="s">
        <v>97</v>
      </c>
      <c r="G5" s="122" t="s">
        <v>98</v>
      </c>
      <c r="H5" s="122" t="s">
        <v>99</v>
      </c>
      <c r="I5" s="122" t="s">
        <v>100</v>
      </c>
      <c r="J5" s="122" t="s">
        <v>101</v>
      </c>
      <c r="K5" s="123" t="s">
        <v>102</v>
      </c>
      <c r="L5" s="124" t="s">
        <v>55</v>
      </c>
    </row>
    <row r="6" spans="1:12" s="118" customFormat="1" ht="30.75" customHeight="1">
      <c r="A6" s="125" t="s">
        <v>61</v>
      </c>
      <c r="B6" s="126">
        <f>SUM(C6:L6)</f>
        <v>6208</v>
      </c>
      <c r="C6" s="127">
        <v>9</v>
      </c>
      <c r="D6" s="127">
        <v>5</v>
      </c>
      <c r="E6" s="127">
        <v>753</v>
      </c>
      <c r="F6" s="127">
        <v>62</v>
      </c>
      <c r="G6" s="127">
        <v>24</v>
      </c>
      <c r="H6" s="127">
        <v>605</v>
      </c>
      <c r="I6" s="127">
        <v>28</v>
      </c>
      <c r="J6" s="127">
        <v>97</v>
      </c>
      <c r="K6" s="127">
        <v>4131</v>
      </c>
      <c r="L6" s="128">
        <v>494</v>
      </c>
    </row>
    <row r="7" spans="1:12" s="118" customFormat="1" ht="30.75" customHeight="1">
      <c r="A7" s="129" t="s">
        <v>62</v>
      </c>
      <c r="B7" s="130">
        <f>SUM(C7:L7)</f>
        <v>6865</v>
      </c>
      <c r="C7" s="131">
        <v>23</v>
      </c>
      <c r="D7" s="131">
        <v>4</v>
      </c>
      <c r="E7" s="131">
        <v>755</v>
      </c>
      <c r="F7" s="131">
        <v>77</v>
      </c>
      <c r="G7" s="131">
        <v>56</v>
      </c>
      <c r="H7" s="131">
        <v>658</v>
      </c>
      <c r="I7" s="131">
        <v>33</v>
      </c>
      <c r="J7" s="131">
        <v>76</v>
      </c>
      <c r="K7" s="131">
        <v>4656</v>
      </c>
      <c r="L7" s="132">
        <v>527</v>
      </c>
    </row>
    <row r="8" spans="1:12" s="118" customFormat="1" ht="30.75" customHeight="1">
      <c r="A8" s="133" t="s">
        <v>39</v>
      </c>
      <c r="B8" s="130">
        <f>SUM(C8:L8)</f>
        <v>7129</v>
      </c>
      <c r="C8" s="131">
        <v>41</v>
      </c>
      <c r="D8" s="131">
        <v>4</v>
      </c>
      <c r="E8" s="131">
        <v>677</v>
      </c>
      <c r="F8" s="131">
        <v>62</v>
      </c>
      <c r="G8" s="131">
        <v>53</v>
      </c>
      <c r="H8" s="131">
        <v>785</v>
      </c>
      <c r="I8" s="131">
        <v>34</v>
      </c>
      <c r="J8" s="131">
        <v>100</v>
      </c>
      <c r="K8" s="131">
        <v>4793</v>
      </c>
      <c r="L8" s="132">
        <v>580</v>
      </c>
    </row>
    <row r="9" spans="1:12" s="118" customFormat="1" ht="30.75" customHeight="1">
      <c r="A9" s="133" t="s">
        <v>40</v>
      </c>
      <c r="B9" s="130">
        <f>SUM(C9:L9)</f>
        <v>7063</v>
      </c>
      <c r="C9" s="131">
        <v>27</v>
      </c>
      <c r="D9" s="131">
        <v>3</v>
      </c>
      <c r="E9" s="131">
        <v>736</v>
      </c>
      <c r="F9" s="131">
        <v>61</v>
      </c>
      <c r="G9" s="131">
        <v>35</v>
      </c>
      <c r="H9" s="131">
        <v>774</v>
      </c>
      <c r="I9" s="131">
        <v>23</v>
      </c>
      <c r="J9" s="131">
        <v>73</v>
      </c>
      <c r="K9" s="131">
        <v>4824</v>
      </c>
      <c r="L9" s="132">
        <v>507</v>
      </c>
    </row>
    <row r="10" spans="1:12" s="118" customFormat="1" ht="30.75" customHeight="1" thickBot="1">
      <c r="A10" s="134" t="s">
        <v>41</v>
      </c>
      <c r="B10" s="135">
        <f>SUM(C10:L10)</f>
        <v>7089</v>
      </c>
      <c r="C10" s="136">
        <v>24</v>
      </c>
      <c r="D10" s="136">
        <v>8</v>
      </c>
      <c r="E10" s="136">
        <v>706</v>
      </c>
      <c r="F10" s="136">
        <v>55</v>
      </c>
      <c r="G10" s="136">
        <v>53</v>
      </c>
      <c r="H10" s="136">
        <v>810</v>
      </c>
      <c r="I10" s="136">
        <v>21</v>
      </c>
      <c r="J10" s="136">
        <v>58</v>
      </c>
      <c r="K10" s="136">
        <v>4832</v>
      </c>
      <c r="L10" s="137">
        <v>522</v>
      </c>
    </row>
    <row r="11" spans="1:12" s="118" customFormat="1" ht="21" customHeight="1">
      <c r="A11" s="116"/>
      <c r="B11" s="138"/>
      <c r="C11" s="138"/>
      <c r="D11" s="138"/>
      <c r="E11" s="138"/>
      <c r="F11" s="138"/>
      <c r="G11" s="138"/>
      <c r="H11" s="138"/>
      <c r="I11" s="139"/>
      <c r="J11" s="119"/>
      <c r="K11" s="138"/>
      <c r="L11" s="138"/>
    </row>
    <row r="13" s="118" customFormat="1" ht="22.5" customHeight="1" thickBot="1">
      <c r="A13" s="42" t="s">
        <v>103</v>
      </c>
    </row>
    <row r="14" spans="1:13" s="118" customFormat="1" ht="19.5" customHeight="1">
      <c r="A14" s="202" t="s">
        <v>104</v>
      </c>
      <c r="B14" s="204" t="s">
        <v>105</v>
      </c>
      <c r="C14" s="204"/>
      <c r="D14" s="204"/>
      <c r="E14" s="204"/>
      <c r="F14" s="182"/>
      <c r="G14" s="181" t="s">
        <v>106</v>
      </c>
      <c r="H14" s="204"/>
      <c r="I14" s="182"/>
      <c r="J14" s="181" t="s">
        <v>107</v>
      </c>
      <c r="K14" s="182"/>
      <c r="L14" s="205" t="s">
        <v>108</v>
      </c>
      <c r="M14" s="206"/>
    </row>
    <row r="15" spans="1:13" s="118" customFormat="1" ht="27.75" customHeight="1">
      <c r="A15" s="203"/>
      <c r="B15" s="121" t="s">
        <v>109</v>
      </c>
      <c r="C15" s="123" t="s">
        <v>110</v>
      </c>
      <c r="D15" s="123" t="s">
        <v>111</v>
      </c>
      <c r="E15" s="123" t="s">
        <v>112</v>
      </c>
      <c r="F15" s="123" t="s">
        <v>26</v>
      </c>
      <c r="G15" s="123" t="s">
        <v>113</v>
      </c>
      <c r="H15" s="123" t="s">
        <v>114</v>
      </c>
      <c r="I15" s="123" t="s">
        <v>115</v>
      </c>
      <c r="J15" s="142" t="s">
        <v>116</v>
      </c>
      <c r="K15" s="142" t="s">
        <v>117</v>
      </c>
      <c r="L15" s="207"/>
      <c r="M15" s="208"/>
    </row>
    <row r="16" spans="1:13" s="118" customFormat="1" ht="30.75" customHeight="1">
      <c r="A16" s="125" t="s">
        <v>61</v>
      </c>
      <c r="B16" s="126">
        <f>SUM(C16:F16)</f>
        <v>61</v>
      </c>
      <c r="C16" s="127">
        <v>37</v>
      </c>
      <c r="D16" s="127">
        <v>2</v>
      </c>
      <c r="E16" s="127">
        <v>4</v>
      </c>
      <c r="F16" s="127">
        <v>18</v>
      </c>
      <c r="G16" s="127">
        <v>8</v>
      </c>
      <c r="H16" s="127">
        <v>5</v>
      </c>
      <c r="I16" s="127">
        <v>29</v>
      </c>
      <c r="J16" s="127">
        <v>1569</v>
      </c>
      <c r="K16" s="127">
        <v>132</v>
      </c>
      <c r="L16" s="209">
        <v>140405</v>
      </c>
      <c r="M16" s="210"/>
    </row>
    <row r="17" spans="1:13" s="118" customFormat="1" ht="30.75" customHeight="1">
      <c r="A17" s="129" t="s">
        <v>62</v>
      </c>
      <c r="B17" s="130">
        <f>SUM(C17:F17)</f>
        <v>72</v>
      </c>
      <c r="C17" s="131">
        <v>26</v>
      </c>
      <c r="D17" s="131">
        <v>7</v>
      </c>
      <c r="E17" s="131">
        <v>6</v>
      </c>
      <c r="F17" s="131">
        <v>33</v>
      </c>
      <c r="G17" s="131">
        <v>1</v>
      </c>
      <c r="H17" s="131">
        <v>3</v>
      </c>
      <c r="I17" s="131">
        <v>14</v>
      </c>
      <c r="J17" s="131">
        <v>764</v>
      </c>
      <c r="K17" s="131">
        <v>20</v>
      </c>
      <c r="L17" s="211">
        <v>92800</v>
      </c>
      <c r="M17" s="212"/>
    </row>
    <row r="18" spans="1:13" s="118" customFormat="1" ht="30.75" customHeight="1">
      <c r="A18" s="133" t="s">
        <v>39</v>
      </c>
      <c r="B18" s="130">
        <f>SUM(C18:F18)</f>
        <v>111</v>
      </c>
      <c r="C18" s="131">
        <v>33</v>
      </c>
      <c r="D18" s="131">
        <v>1</v>
      </c>
      <c r="E18" s="131">
        <v>10</v>
      </c>
      <c r="F18" s="131">
        <v>67</v>
      </c>
      <c r="G18" s="131">
        <v>4</v>
      </c>
      <c r="H18" s="131">
        <v>2</v>
      </c>
      <c r="I18" s="131">
        <v>12</v>
      </c>
      <c r="J18" s="131">
        <v>1253</v>
      </c>
      <c r="K18" s="131">
        <v>6</v>
      </c>
      <c r="L18" s="211">
        <v>71309</v>
      </c>
      <c r="M18" s="212"/>
    </row>
    <row r="19" spans="1:13" s="118" customFormat="1" ht="30.75" customHeight="1">
      <c r="A19" s="133" t="s">
        <v>40</v>
      </c>
      <c r="B19" s="130">
        <f>SUM(C19:F19)</f>
        <v>49</v>
      </c>
      <c r="C19" s="131">
        <v>24</v>
      </c>
      <c r="D19" s="131">
        <v>3</v>
      </c>
      <c r="E19" s="131">
        <v>6</v>
      </c>
      <c r="F19" s="131">
        <v>16</v>
      </c>
      <c r="G19" s="131">
        <v>5</v>
      </c>
      <c r="H19" s="131">
        <v>1</v>
      </c>
      <c r="I19" s="131">
        <v>19</v>
      </c>
      <c r="J19" s="131">
        <v>800</v>
      </c>
      <c r="K19" s="131">
        <v>10</v>
      </c>
      <c r="L19" s="211">
        <v>80666</v>
      </c>
      <c r="M19" s="212"/>
    </row>
    <row r="20" spans="1:13" s="118" customFormat="1" ht="30.75" customHeight="1" thickBot="1">
      <c r="A20" s="134" t="s">
        <v>41</v>
      </c>
      <c r="B20" s="135">
        <f>SUM(C20:F20)</f>
        <v>35</v>
      </c>
      <c r="C20" s="136">
        <v>19</v>
      </c>
      <c r="D20" s="136">
        <v>2</v>
      </c>
      <c r="E20" s="136">
        <v>7</v>
      </c>
      <c r="F20" s="136">
        <v>7</v>
      </c>
      <c r="G20" s="136">
        <v>5</v>
      </c>
      <c r="H20" s="136">
        <v>3</v>
      </c>
      <c r="I20" s="136">
        <v>14</v>
      </c>
      <c r="J20" s="136">
        <v>401</v>
      </c>
      <c r="K20" s="136">
        <v>9</v>
      </c>
      <c r="L20" s="213">
        <v>45310</v>
      </c>
      <c r="M20" s="214"/>
    </row>
    <row r="21" spans="1:10" s="118" customFormat="1" ht="21" customHeight="1">
      <c r="A21" s="116"/>
      <c r="J21" s="143"/>
    </row>
    <row r="22" s="118" customFormat="1" ht="18" customHeight="1"/>
    <row r="23" spans="1:29" s="118" customFormat="1" ht="22.5" customHeight="1" thickBot="1">
      <c r="A23" s="42" t="s">
        <v>118</v>
      </c>
      <c r="O23" s="144"/>
      <c r="P23" s="144"/>
      <c r="Q23" s="194" t="s">
        <v>35</v>
      </c>
      <c r="R23" s="19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</row>
    <row r="24" spans="1:30" s="118" customFormat="1" ht="38.25" customHeight="1">
      <c r="A24" s="145" t="s">
        <v>119</v>
      </c>
      <c r="B24" s="115" t="s">
        <v>83</v>
      </c>
      <c r="C24" s="140" t="s">
        <v>120</v>
      </c>
      <c r="D24" s="120" t="s">
        <v>121</v>
      </c>
      <c r="E24" s="120" t="s">
        <v>122</v>
      </c>
      <c r="F24" s="140" t="s">
        <v>123</v>
      </c>
      <c r="G24" s="140" t="s">
        <v>124</v>
      </c>
      <c r="H24" s="140" t="s">
        <v>125</v>
      </c>
      <c r="I24" s="140" t="s">
        <v>126</v>
      </c>
      <c r="J24" s="120" t="s">
        <v>127</v>
      </c>
      <c r="K24" s="120" t="s">
        <v>128</v>
      </c>
      <c r="L24" s="140" t="s">
        <v>129</v>
      </c>
      <c r="M24" s="140" t="s">
        <v>130</v>
      </c>
      <c r="N24" s="120" t="s">
        <v>131</v>
      </c>
      <c r="O24" s="140" t="s">
        <v>132</v>
      </c>
      <c r="P24" s="140" t="s">
        <v>133</v>
      </c>
      <c r="Q24" s="140" t="s">
        <v>55</v>
      </c>
      <c r="R24" s="141" t="s">
        <v>134</v>
      </c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7"/>
    </row>
    <row r="25" spans="1:30" s="118" customFormat="1" ht="30.75" customHeight="1">
      <c r="A25" s="125" t="s">
        <v>61</v>
      </c>
      <c r="B25" s="126">
        <f>SUM(C25:R25)</f>
        <v>61</v>
      </c>
      <c r="C25" s="127">
        <v>7</v>
      </c>
      <c r="D25" s="127">
        <v>12</v>
      </c>
      <c r="E25" s="127">
        <v>11</v>
      </c>
      <c r="F25" s="127">
        <v>0</v>
      </c>
      <c r="G25" s="127">
        <v>2</v>
      </c>
      <c r="H25" s="127">
        <v>1</v>
      </c>
      <c r="I25" s="127">
        <v>1</v>
      </c>
      <c r="J25" s="127">
        <v>1</v>
      </c>
      <c r="K25" s="127">
        <v>5</v>
      </c>
      <c r="L25" s="127">
        <v>0</v>
      </c>
      <c r="M25" s="127">
        <v>1</v>
      </c>
      <c r="N25" s="127">
        <v>0</v>
      </c>
      <c r="O25" s="127">
        <v>5</v>
      </c>
      <c r="P25" s="127">
        <v>0</v>
      </c>
      <c r="Q25" s="127">
        <v>5</v>
      </c>
      <c r="R25" s="128">
        <v>10</v>
      </c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7"/>
    </row>
    <row r="26" spans="1:30" s="118" customFormat="1" ht="30.75" customHeight="1">
      <c r="A26" s="129" t="s">
        <v>62</v>
      </c>
      <c r="B26" s="130">
        <f>SUM(C26:R26)</f>
        <v>72</v>
      </c>
      <c r="C26" s="131">
        <v>27</v>
      </c>
      <c r="D26" s="131">
        <v>12</v>
      </c>
      <c r="E26" s="131">
        <v>0</v>
      </c>
      <c r="F26" s="131">
        <v>1</v>
      </c>
      <c r="G26" s="131">
        <v>0</v>
      </c>
      <c r="H26" s="131">
        <v>0</v>
      </c>
      <c r="I26" s="131">
        <v>1</v>
      </c>
      <c r="J26" s="131">
        <v>2</v>
      </c>
      <c r="K26" s="131">
        <v>6</v>
      </c>
      <c r="L26" s="131">
        <v>1</v>
      </c>
      <c r="M26" s="131">
        <v>0</v>
      </c>
      <c r="N26" s="131">
        <v>0</v>
      </c>
      <c r="O26" s="131">
        <v>4</v>
      </c>
      <c r="P26" s="131">
        <v>1</v>
      </c>
      <c r="Q26" s="131">
        <v>13</v>
      </c>
      <c r="R26" s="132">
        <v>4</v>
      </c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7"/>
    </row>
    <row r="27" spans="1:30" s="118" customFormat="1" ht="30.75" customHeight="1">
      <c r="A27" s="133" t="s">
        <v>39</v>
      </c>
      <c r="B27" s="130">
        <f>SUM(C27:R27)</f>
        <v>111</v>
      </c>
      <c r="C27" s="131">
        <v>23</v>
      </c>
      <c r="D27" s="131">
        <v>3</v>
      </c>
      <c r="E27" s="131">
        <v>3</v>
      </c>
      <c r="F27" s="131">
        <v>0</v>
      </c>
      <c r="G27" s="131">
        <v>21</v>
      </c>
      <c r="H27" s="131">
        <v>2</v>
      </c>
      <c r="I27" s="131">
        <v>1</v>
      </c>
      <c r="J27" s="131">
        <v>4</v>
      </c>
      <c r="K27" s="131">
        <v>17</v>
      </c>
      <c r="L27" s="131">
        <v>1</v>
      </c>
      <c r="M27" s="131">
        <v>3</v>
      </c>
      <c r="N27" s="131">
        <v>2</v>
      </c>
      <c r="O27" s="131">
        <v>2</v>
      </c>
      <c r="P27" s="131">
        <v>0</v>
      </c>
      <c r="Q27" s="131">
        <v>20</v>
      </c>
      <c r="R27" s="132">
        <v>9</v>
      </c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7"/>
    </row>
    <row r="28" spans="1:30" s="118" customFormat="1" ht="30.75" customHeight="1">
      <c r="A28" s="133" t="s">
        <v>40</v>
      </c>
      <c r="B28" s="130">
        <f>SUM(C28:R28)</f>
        <v>49</v>
      </c>
      <c r="C28" s="131">
        <v>8</v>
      </c>
      <c r="D28" s="131">
        <v>2</v>
      </c>
      <c r="E28" s="131">
        <v>3</v>
      </c>
      <c r="F28" s="131">
        <v>0</v>
      </c>
      <c r="G28" s="131">
        <v>6</v>
      </c>
      <c r="H28" s="131">
        <v>1</v>
      </c>
      <c r="I28" s="131">
        <v>1</v>
      </c>
      <c r="J28" s="131">
        <v>0</v>
      </c>
      <c r="K28" s="131">
        <v>6</v>
      </c>
      <c r="L28" s="131">
        <v>1</v>
      </c>
      <c r="M28" s="131">
        <v>0</v>
      </c>
      <c r="N28" s="131">
        <v>0</v>
      </c>
      <c r="O28" s="131">
        <v>2</v>
      </c>
      <c r="P28" s="131">
        <v>1</v>
      </c>
      <c r="Q28" s="131">
        <v>15</v>
      </c>
      <c r="R28" s="132">
        <v>3</v>
      </c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7"/>
    </row>
    <row r="29" spans="1:30" s="118" customFormat="1" ht="30.75" customHeight="1" thickBot="1">
      <c r="A29" s="134" t="s">
        <v>41</v>
      </c>
      <c r="B29" s="135">
        <f>SUM(C29:R29)</f>
        <v>35</v>
      </c>
      <c r="C29" s="136">
        <v>2</v>
      </c>
      <c r="D29" s="136">
        <v>7</v>
      </c>
      <c r="E29" s="136">
        <v>2</v>
      </c>
      <c r="F29" s="136">
        <v>2</v>
      </c>
      <c r="G29" s="136">
        <v>3</v>
      </c>
      <c r="H29" s="136">
        <v>0</v>
      </c>
      <c r="I29" s="136">
        <v>1</v>
      </c>
      <c r="J29" s="136">
        <v>4</v>
      </c>
      <c r="K29" s="136">
        <v>1</v>
      </c>
      <c r="L29" s="136">
        <v>0</v>
      </c>
      <c r="M29" s="136">
        <v>1</v>
      </c>
      <c r="N29" s="136">
        <v>0</v>
      </c>
      <c r="O29" s="136">
        <v>1</v>
      </c>
      <c r="P29" s="136">
        <v>1</v>
      </c>
      <c r="Q29" s="136">
        <v>8</v>
      </c>
      <c r="R29" s="137">
        <v>2</v>
      </c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7"/>
    </row>
    <row r="30" spans="7:30" s="118" customFormat="1" ht="18.75" customHeight="1">
      <c r="G30" s="146"/>
      <c r="H30" s="146"/>
      <c r="I30" s="146"/>
      <c r="J30" s="146"/>
      <c r="K30" s="146"/>
      <c r="L30" s="146"/>
      <c r="M30" s="146"/>
      <c r="N30" s="146"/>
      <c r="P30" s="146"/>
      <c r="Q30" s="146"/>
      <c r="R30" s="117" t="s">
        <v>135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7"/>
    </row>
    <row r="31" ht="13.5">
      <c r="A31" s="116" t="s">
        <v>136</v>
      </c>
    </row>
  </sheetData>
  <sheetProtection/>
  <mergeCells count="15">
    <mergeCell ref="L16:M16"/>
    <mergeCell ref="L17:M17"/>
    <mergeCell ref="L18:M18"/>
    <mergeCell ref="L19:M19"/>
    <mergeCell ref="L20:M20"/>
    <mergeCell ref="Q23:R23"/>
    <mergeCell ref="K3:L3"/>
    <mergeCell ref="A4:A5"/>
    <mergeCell ref="B4:B5"/>
    <mergeCell ref="C4:L4"/>
    <mergeCell ref="A14:A15"/>
    <mergeCell ref="B14:F14"/>
    <mergeCell ref="G14:I14"/>
    <mergeCell ref="J14:K14"/>
    <mergeCell ref="L14:M15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76" r:id="rId1"/>
  <headerFooter>
    <oddHeader>&amp;R
&amp;12災害・事故－６９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大林　吉子</dc:creator>
  <cp:keywords/>
  <dc:description/>
  <cp:lastModifiedBy>大林　吉子</cp:lastModifiedBy>
  <cp:lastPrinted>2017-01-05T02:42:58Z</cp:lastPrinted>
  <dcterms:created xsi:type="dcterms:W3CDTF">2011-12-18T09:12:58Z</dcterms:created>
  <dcterms:modified xsi:type="dcterms:W3CDTF">2017-01-11T01:14:25Z</dcterms:modified>
  <cp:category/>
  <cp:version/>
  <cp:contentType/>
  <cp:contentStatus/>
</cp:coreProperties>
</file>