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610" windowHeight="8985" tabRatio="640" activeTab="0"/>
  </bookViews>
  <sheets>
    <sheet name="43 商業" sheetId="1" r:id="rId1"/>
    <sheet name="44 産業別事業所数等" sheetId="2" r:id="rId2"/>
  </sheets>
  <definedNames>
    <definedName name="_xlnm.Print_Area" localSheetId="0">'43 商業'!$A$1:$K$47</definedName>
    <definedName name="_xlnm.Print_Area" localSheetId="1">'44 産業別事業所数等'!$A$1:$E$23</definedName>
  </definedNames>
  <calcPr calcMode="manual" fullCalcOnLoad="1"/>
</workbook>
</file>

<file path=xl/sharedStrings.xml><?xml version="1.0" encoding="utf-8"?>
<sst xmlns="http://schemas.openxmlformats.org/spreadsheetml/2006/main" count="110" uniqueCount="58">
  <si>
    <t>従業者数</t>
  </si>
  <si>
    <t>商業の推移</t>
  </si>
  <si>
    <t>(旧豊川市)</t>
  </si>
  <si>
    <t>(旧音羽町)</t>
  </si>
  <si>
    <t>(旧一宮町)</t>
  </si>
  <si>
    <t>(旧御津町）</t>
  </si>
  <si>
    <t>卸　　　売　　　業</t>
  </si>
  <si>
    <t>小　　　売　　　業</t>
  </si>
  <si>
    <t>　総　　　　　　　　数　</t>
  </si>
  <si>
    <t>年　　　次</t>
  </si>
  <si>
    <t>　　(単位:百万円 )</t>
  </si>
  <si>
    <t>平成11年</t>
  </si>
  <si>
    <t>平成14年</t>
  </si>
  <si>
    <t>平成16年</t>
  </si>
  <si>
    <t>平成19年</t>
  </si>
  <si>
    <t>(旧小坂井町）</t>
  </si>
  <si>
    <t>平成21年</t>
  </si>
  <si>
    <t>(旧小坂井町)</t>
  </si>
  <si>
    <t>平成24年</t>
  </si>
  <si>
    <t>-</t>
  </si>
  <si>
    <t xml:space="preserve">資料:県民生活部統計課「あいちの統計」 </t>
  </si>
  <si>
    <t>平成26年</t>
  </si>
  <si>
    <t>※平成11年、14年、16年、19年は商業統計調査（各年6月1日現在）</t>
  </si>
  <si>
    <t>※平成26年は経済センサス-基礎調査と一体的実施（平成26年7月1日現在）</t>
  </si>
  <si>
    <t>　（平成19年と平成26年の調査では集計対象が異なるため比較は不可）</t>
  </si>
  <si>
    <t>※「経済センサス」と「商業統計調査」は調査手法が異なるため、時系列比較は不可</t>
  </si>
  <si>
    <t>売場面積
（㎡）</t>
  </si>
  <si>
    <t>年間販売額
（百万円）</t>
  </si>
  <si>
    <t>事業所数</t>
  </si>
  <si>
    <t>平成28年</t>
  </si>
  <si>
    <t>※平成21年は経済センサス-基礎調査（平成21年7月1日現在）　産業編</t>
  </si>
  <si>
    <t>※平成24年は経済センサス-活動調査（平成24年2月1日現在）　産業編</t>
  </si>
  <si>
    <t>※平成28年は経済センサス-活動調査（平成28年6月1日現在）　産業編</t>
  </si>
  <si>
    <t>資料：総務省「平成26年商業統計調査」</t>
  </si>
  <si>
    <t>-</t>
  </si>
  <si>
    <t>無店舗小売業</t>
  </si>
  <si>
    <t>その他の小売業</t>
  </si>
  <si>
    <t>機械器具小売業</t>
  </si>
  <si>
    <t>飲食料品小売業</t>
  </si>
  <si>
    <t>織物・衣服・身の回り品小売業</t>
  </si>
  <si>
    <t>各種商品小売業</t>
  </si>
  <si>
    <t>小売業計</t>
  </si>
  <si>
    <t>その他の卸売業</t>
  </si>
  <si>
    <t>機械器具卸売業</t>
  </si>
  <si>
    <t>建築材料、鉱物・金属材料等卸売業</t>
  </si>
  <si>
    <t>飲食料品卸売業</t>
  </si>
  <si>
    <t>繊維・衣服等卸売業</t>
  </si>
  <si>
    <t>各種商品卸売業</t>
  </si>
  <si>
    <t>卸売業計</t>
  </si>
  <si>
    <t>総数</t>
  </si>
  <si>
    <t>売場面積（㎡）</t>
  </si>
  <si>
    <t>年間商品販売額
（百万円）</t>
  </si>
  <si>
    <t>従業者数</t>
  </si>
  <si>
    <t>事業所数</t>
  </si>
  <si>
    <t>　　豊　　川　　市</t>
  </si>
  <si>
    <t>産　業　分　類</t>
  </si>
  <si>
    <t>平成26年7月1日現在</t>
  </si>
  <si>
    <t>産業分類別事業所数・従業者数・年間商品販売額・売場面積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</si>
</sst>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2" fillId="0" borderId="0" xfId="48" applyFont="1" applyBorder="1" applyAlignment="1">
      <alignment horizontal="right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top" wrapText="1"/>
    </xf>
    <xf numFmtId="38" fontId="2" fillId="0" borderId="0" xfId="48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38" fontId="2" fillId="0" borderId="15" xfId="48" applyFont="1" applyBorder="1" applyAlignment="1">
      <alignment horizontal="right" vertical="center" wrapText="1"/>
    </xf>
    <xf numFmtId="38" fontId="2" fillId="0" borderId="16" xfId="48" applyFont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shrinkToFit="1"/>
    </xf>
    <xf numFmtId="38" fontId="2" fillId="0" borderId="18" xfId="48" applyFont="1" applyFill="1" applyBorder="1" applyAlignment="1">
      <alignment horizontal="right" vertical="center" wrapText="1"/>
    </xf>
    <xf numFmtId="38" fontId="2" fillId="0" borderId="19" xfId="48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38" fontId="2" fillId="0" borderId="20" xfId="48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38" fontId="2" fillId="0" borderId="22" xfId="48" applyFont="1" applyBorder="1" applyAlignment="1">
      <alignment horizontal="right" vertical="center" wrapText="1"/>
    </xf>
    <xf numFmtId="38" fontId="2" fillId="0" borderId="23" xfId="48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 wrapText="1"/>
    </xf>
    <xf numFmtId="38" fontId="2" fillId="0" borderId="0" xfId="48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shrinkToFit="1"/>
    </xf>
    <xf numFmtId="38" fontId="2" fillId="0" borderId="29" xfId="48" applyFont="1" applyBorder="1" applyAlignment="1">
      <alignment horizontal="right" vertical="center" wrapText="1"/>
    </xf>
    <xf numFmtId="38" fontId="2" fillId="0" borderId="30" xfId="48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38" fontId="2" fillId="0" borderId="0" xfId="48" applyFont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5" fontId="2" fillId="0" borderId="39" xfId="0" applyNumberFormat="1" applyFont="1" applyBorder="1" applyAlignment="1">
      <alignment horizontal="right" vertical="center"/>
    </xf>
    <xf numFmtId="195" fontId="2" fillId="0" borderId="40" xfId="0" applyNumberFormat="1" applyFont="1" applyBorder="1" applyAlignment="1">
      <alignment horizontal="right" vertical="center"/>
    </xf>
    <xf numFmtId="195" fontId="2" fillId="0" borderId="40" xfId="0" applyNumberFormat="1" applyFont="1" applyBorder="1" applyAlignment="1">
      <alignment horizontal="right" vertical="center" wrapText="1"/>
    </xf>
    <xf numFmtId="0" fontId="3" fillId="0" borderId="41" xfId="0" applyFont="1" applyBorder="1" applyAlignment="1">
      <alignment horizontal="left" vertical="center" indent="1"/>
    </xf>
    <xf numFmtId="195" fontId="2" fillId="0" borderId="12" xfId="0" applyNumberFormat="1" applyFont="1" applyBorder="1" applyAlignment="1">
      <alignment horizontal="right" vertical="center" wrapText="1"/>
    </xf>
    <xf numFmtId="195" fontId="2" fillId="0" borderId="10" xfId="0" applyNumberFormat="1" applyFont="1" applyBorder="1" applyAlignment="1">
      <alignment horizontal="right" vertical="center"/>
    </xf>
    <xf numFmtId="195" fontId="2" fillId="0" borderId="10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95" fontId="2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95" fontId="2" fillId="0" borderId="16" xfId="0" applyNumberFormat="1" applyFont="1" applyBorder="1" applyAlignment="1">
      <alignment horizontal="right" vertical="center" wrapText="1"/>
    </xf>
    <xf numFmtId="195" fontId="2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195" fontId="2" fillId="0" borderId="13" xfId="0" applyNumberFormat="1" applyFont="1" applyBorder="1" applyAlignment="1">
      <alignment horizontal="right" vertical="center" wrapText="1"/>
    </xf>
    <xf numFmtId="195" fontId="2" fillId="0" borderId="11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justify" vertical="center" wrapText="1"/>
    </xf>
    <xf numFmtId="195" fontId="5" fillId="0" borderId="16" xfId="0" applyNumberFormat="1" applyFont="1" applyBorder="1" applyAlignment="1">
      <alignment horizontal="right" vertical="center" wrapText="1"/>
    </xf>
    <xf numFmtId="195" fontId="5" fillId="0" borderId="15" xfId="0" applyNumberFormat="1" applyFont="1" applyBorder="1" applyAlignment="1">
      <alignment horizontal="righ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4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72"/>
  <sheetViews>
    <sheetView tabSelected="1" view="pageBreakPreview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11.00390625" style="3" customWidth="1"/>
    <col min="2" max="3" width="8.375" style="3" customWidth="1"/>
    <col min="4" max="4" width="10.625" style="3" customWidth="1"/>
    <col min="5" max="6" width="8.25390625" style="3" customWidth="1"/>
    <col min="7" max="7" width="10.625" style="3" customWidth="1"/>
    <col min="8" max="8" width="9.75390625" style="3" customWidth="1"/>
    <col min="9" max="9" width="8.375" style="3" customWidth="1"/>
    <col min="10" max="10" width="9.875" style="3" customWidth="1"/>
    <col min="11" max="16" width="10.625" style="3" customWidth="1"/>
    <col min="17" max="16384" width="9.00390625" style="3" customWidth="1"/>
  </cols>
  <sheetData>
    <row r="1" ht="15" customHeight="1"/>
    <row r="2" spans="1:11" s="1" customFormat="1" ht="22.5" customHeight="1" thickBot="1">
      <c r="A2" s="1" t="s">
        <v>1</v>
      </c>
      <c r="B2" s="3"/>
      <c r="C2" s="3"/>
      <c r="D2" s="3"/>
      <c r="E2" s="3"/>
      <c r="F2" s="4"/>
      <c r="J2" s="41" t="s">
        <v>10</v>
      </c>
      <c r="K2" s="41"/>
    </row>
    <row r="3" spans="1:11" s="1" customFormat="1" ht="20.25" customHeight="1">
      <c r="A3" s="52" t="s">
        <v>9</v>
      </c>
      <c r="B3" s="46" t="s">
        <v>6</v>
      </c>
      <c r="C3" s="46"/>
      <c r="D3" s="46"/>
      <c r="E3" s="49" t="s">
        <v>7</v>
      </c>
      <c r="F3" s="50"/>
      <c r="G3" s="50"/>
      <c r="H3" s="51"/>
      <c r="I3" s="46" t="s">
        <v>8</v>
      </c>
      <c r="J3" s="46"/>
      <c r="K3" s="47"/>
    </row>
    <row r="4" spans="1:11" s="1" customFormat="1" ht="37.5" customHeight="1">
      <c r="A4" s="53"/>
      <c r="B4" s="35" t="s">
        <v>28</v>
      </c>
      <c r="C4" s="35" t="s">
        <v>0</v>
      </c>
      <c r="D4" s="36" t="s">
        <v>27</v>
      </c>
      <c r="E4" s="35" t="s">
        <v>28</v>
      </c>
      <c r="F4" s="35" t="s">
        <v>0</v>
      </c>
      <c r="G4" s="36" t="s">
        <v>27</v>
      </c>
      <c r="H4" s="36" t="s">
        <v>26</v>
      </c>
      <c r="I4" s="35" t="s">
        <v>28</v>
      </c>
      <c r="J4" s="35" t="s">
        <v>0</v>
      </c>
      <c r="K4" s="37" t="s">
        <v>27</v>
      </c>
    </row>
    <row r="5" spans="1:11" s="1" customFormat="1" ht="18" customHeight="1">
      <c r="A5" s="14" t="s">
        <v>11</v>
      </c>
      <c r="B5" s="15">
        <f aca="true" t="shared" si="0" ref="B5:H5">SUM(B6:B10)</f>
        <v>409</v>
      </c>
      <c r="C5" s="15">
        <f t="shared" si="0"/>
        <v>2965</v>
      </c>
      <c r="D5" s="15">
        <f t="shared" si="0"/>
        <v>165960</v>
      </c>
      <c r="E5" s="15">
        <f t="shared" si="0"/>
        <v>2018</v>
      </c>
      <c r="F5" s="15">
        <f t="shared" si="0"/>
        <v>12102</v>
      </c>
      <c r="G5" s="15">
        <f t="shared" si="0"/>
        <v>199814</v>
      </c>
      <c r="H5" s="15">
        <f t="shared" si="0"/>
        <v>204492</v>
      </c>
      <c r="I5" s="15">
        <f aca="true" t="shared" si="1" ref="I5:I27">B5+E5</f>
        <v>2427</v>
      </c>
      <c r="J5" s="15">
        <f aca="true" t="shared" si="2" ref="J5:J27">C5+F5</f>
        <v>15067</v>
      </c>
      <c r="K5" s="16">
        <f aca="true" t="shared" si="3" ref="K5:K27">D5+G5</f>
        <v>365774</v>
      </c>
    </row>
    <row r="6" spans="1:11" s="1" customFormat="1" ht="18" customHeight="1">
      <c r="A6" s="32" t="s">
        <v>2</v>
      </c>
      <c r="B6" s="11">
        <v>307</v>
      </c>
      <c r="C6" s="11">
        <v>2222</v>
      </c>
      <c r="D6" s="11">
        <v>126964</v>
      </c>
      <c r="E6" s="11">
        <v>1535</v>
      </c>
      <c r="F6" s="11">
        <v>9388</v>
      </c>
      <c r="G6" s="11">
        <v>160275</v>
      </c>
      <c r="H6" s="11">
        <v>171251</v>
      </c>
      <c r="I6" s="6">
        <f t="shared" si="1"/>
        <v>1842</v>
      </c>
      <c r="J6" s="6">
        <f t="shared" si="2"/>
        <v>11610</v>
      </c>
      <c r="K6" s="8">
        <f t="shared" si="3"/>
        <v>287239</v>
      </c>
    </row>
    <row r="7" spans="1:11" s="1" customFormat="1" ht="18" customHeight="1">
      <c r="A7" s="32" t="s">
        <v>3</v>
      </c>
      <c r="B7" s="6">
        <v>9</v>
      </c>
      <c r="C7" s="6">
        <v>45</v>
      </c>
      <c r="D7" s="6">
        <v>1847</v>
      </c>
      <c r="E7" s="6">
        <v>54</v>
      </c>
      <c r="F7" s="6">
        <v>353</v>
      </c>
      <c r="G7" s="6">
        <v>7174</v>
      </c>
      <c r="H7" s="6">
        <v>3232</v>
      </c>
      <c r="I7" s="6">
        <f t="shared" si="1"/>
        <v>63</v>
      </c>
      <c r="J7" s="6">
        <f t="shared" si="2"/>
        <v>398</v>
      </c>
      <c r="K7" s="8">
        <f t="shared" si="3"/>
        <v>9021</v>
      </c>
    </row>
    <row r="8" spans="1:11" s="1" customFormat="1" ht="18" customHeight="1">
      <c r="A8" s="32" t="s">
        <v>4</v>
      </c>
      <c r="B8" s="11">
        <v>14</v>
      </c>
      <c r="C8" s="11">
        <v>101</v>
      </c>
      <c r="D8" s="11">
        <v>3221</v>
      </c>
      <c r="E8" s="11">
        <v>114</v>
      </c>
      <c r="F8" s="11">
        <v>663</v>
      </c>
      <c r="G8" s="11">
        <v>11115</v>
      </c>
      <c r="H8" s="11">
        <v>10583</v>
      </c>
      <c r="I8" s="6">
        <f t="shared" si="1"/>
        <v>128</v>
      </c>
      <c r="J8" s="6">
        <f t="shared" si="2"/>
        <v>764</v>
      </c>
      <c r="K8" s="8">
        <f t="shared" si="3"/>
        <v>14336</v>
      </c>
    </row>
    <row r="9" spans="1:11" s="1" customFormat="1" ht="18" customHeight="1">
      <c r="A9" s="32" t="s">
        <v>5</v>
      </c>
      <c r="B9" s="6">
        <v>38</v>
      </c>
      <c r="C9" s="6">
        <v>222</v>
      </c>
      <c r="D9" s="6">
        <v>8857</v>
      </c>
      <c r="E9" s="6">
        <v>139</v>
      </c>
      <c r="F9" s="6">
        <v>579</v>
      </c>
      <c r="G9" s="6">
        <v>8585</v>
      </c>
      <c r="H9" s="6">
        <v>7289</v>
      </c>
      <c r="I9" s="6">
        <f t="shared" si="1"/>
        <v>177</v>
      </c>
      <c r="J9" s="6">
        <f t="shared" si="2"/>
        <v>801</v>
      </c>
      <c r="K9" s="8">
        <f t="shared" si="3"/>
        <v>17442</v>
      </c>
    </row>
    <row r="10" spans="1:11" s="1" customFormat="1" ht="18" customHeight="1">
      <c r="A10" s="33" t="s">
        <v>15</v>
      </c>
      <c r="B10" s="7">
        <v>41</v>
      </c>
      <c r="C10" s="7">
        <v>375</v>
      </c>
      <c r="D10" s="7">
        <v>25071</v>
      </c>
      <c r="E10" s="7">
        <v>176</v>
      </c>
      <c r="F10" s="7">
        <v>1119</v>
      </c>
      <c r="G10" s="7">
        <v>12665</v>
      </c>
      <c r="H10" s="7">
        <v>12137</v>
      </c>
      <c r="I10" s="7">
        <f t="shared" si="1"/>
        <v>217</v>
      </c>
      <c r="J10" s="7">
        <f t="shared" si="2"/>
        <v>1494</v>
      </c>
      <c r="K10" s="9">
        <f t="shared" si="3"/>
        <v>37736</v>
      </c>
    </row>
    <row r="11" spans="1:11" s="1" customFormat="1" ht="18" customHeight="1">
      <c r="A11" s="14" t="s">
        <v>12</v>
      </c>
      <c r="B11" s="15">
        <f aca="true" t="shared" si="4" ref="B11:H11">SUM(B12:B16)</f>
        <v>345</v>
      </c>
      <c r="C11" s="15">
        <f t="shared" si="4"/>
        <v>2667</v>
      </c>
      <c r="D11" s="15">
        <f t="shared" si="4"/>
        <v>138824</v>
      </c>
      <c r="E11" s="15">
        <f t="shared" si="4"/>
        <v>1926</v>
      </c>
      <c r="F11" s="15">
        <f t="shared" si="4"/>
        <v>12047</v>
      </c>
      <c r="G11" s="15">
        <f t="shared" si="4"/>
        <v>203384</v>
      </c>
      <c r="H11" s="15">
        <f t="shared" si="4"/>
        <v>230994</v>
      </c>
      <c r="I11" s="15">
        <f t="shared" si="1"/>
        <v>2271</v>
      </c>
      <c r="J11" s="15">
        <f t="shared" si="2"/>
        <v>14714</v>
      </c>
      <c r="K11" s="16">
        <f t="shared" si="3"/>
        <v>342208</v>
      </c>
    </row>
    <row r="12" spans="1:11" s="1" customFormat="1" ht="18" customHeight="1">
      <c r="A12" s="32" t="s">
        <v>2</v>
      </c>
      <c r="B12" s="11">
        <v>257</v>
      </c>
      <c r="C12" s="11">
        <v>2075</v>
      </c>
      <c r="D12" s="11">
        <v>113909</v>
      </c>
      <c r="E12" s="11">
        <v>1458</v>
      </c>
      <c r="F12" s="11">
        <v>9389</v>
      </c>
      <c r="G12" s="11">
        <v>162873</v>
      </c>
      <c r="H12" s="11">
        <v>197528</v>
      </c>
      <c r="I12" s="6">
        <f t="shared" si="1"/>
        <v>1715</v>
      </c>
      <c r="J12" s="6">
        <f t="shared" si="2"/>
        <v>11464</v>
      </c>
      <c r="K12" s="8">
        <f t="shared" si="3"/>
        <v>276782</v>
      </c>
    </row>
    <row r="13" spans="1:11" s="1" customFormat="1" ht="18" customHeight="1">
      <c r="A13" s="32" t="s">
        <v>3</v>
      </c>
      <c r="B13" s="6">
        <v>10</v>
      </c>
      <c r="C13" s="6">
        <v>53</v>
      </c>
      <c r="D13" s="6">
        <v>1902</v>
      </c>
      <c r="E13" s="6">
        <v>65</v>
      </c>
      <c r="F13" s="6">
        <v>404</v>
      </c>
      <c r="G13" s="6">
        <v>6142</v>
      </c>
      <c r="H13" s="6">
        <v>4352</v>
      </c>
      <c r="I13" s="6">
        <f t="shared" si="1"/>
        <v>75</v>
      </c>
      <c r="J13" s="6">
        <f t="shared" si="2"/>
        <v>457</v>
      </c>
      <c r="K13" s="8">
        <f t="shared" si="3"/>
        <v>8044</v>
      </c>
    </row>
    <row r="14" spans="1:11" s="1" customFormat="1" ht="18" customHeight="1">
      <c r="A14" s="32" t="s">
        <v>4</v>
      </c>
      <c r="B14" s="11">
        <v>12</v>
      </c>
      <c r="C14" s="11">
        <v>88</v>
      </c>
      <c r="D14" s="11">
        <v>2700</v>
      </c>
      <c r="E14" s="11">
        <v>108</v>
      </c>
      <c r="F14" s="11">
        <v>731</v>
      </c>
      <c r="G14" s="11">
        <v>11114</v>
      </c>
      <c r="H14" s="11">
        <v>10573</v>
      </c>
      <c r="I14" s="6">
        <f t="shared" si="1"/>
        <v>120</v>
      </c>
      <c r="J14" s="6">
        <f t="shared" si="2"/>
        <v>819</v>
      </c>
      <c r="K14" s="8">
        <f t="shared" si="3"/>
        <v>13814</v>
      </c>
    </row>
    <row r="15" spans="1:11" s="1" customFormat="1" ht="18" customHeight="1">
      <c r="A15" s="32" t="s">
        <v>5</v>
      </c>
      <c r="B15" s="6">
        <v>29</v>
      </c>
      <c r="C15" s="6">
        <v>163</v>
      </c>
      <c r="D15" s="6">
        <v>6165</v>
      </c>
      <c r="E15" s="6">
        <v>136</v>
      </c>
      <c r="F15" s="6">
        <v>617</v>
      </c>
      <c r="G15" s="6">
        <v>8590</v>
      </c>
      <c r="H15" s="6">
        <v>6948</v>
      </c>
      <c r="I15" s="6">
        <f t="shared" si="1"/>
        <v>165</v>
      </c>
      <c r="J15" s="6">
        <f t="shared" si="2"/>
        <v>780</v>
      </c>
      <c r="K15" s="8">
        <f t="shared" si="3"/>
        <v>14755</v>
      </c>
    </row>
    <row r="16" spans="1:11" s="1" customFormat="1" ht="18" customHeight="1">
      <c r="A16" s="33" t="s">
        <v>15</v>
      </c>
      <c r="B16" s="7">
        <v>37</v>
      </c>
      <c r="C16" s="7">
        <v>288</v>
      </c>
      <c r="D16" s="7">
        <v>14148</v>
      </c>
      <c r="E16" s="7">
        <v>159</v>
      </c>
      <c r="F16" s="7">
        <v>906</v>
      </c>
      <c r="G16" s="7">
        <v>14665</v>
      </c>
      <c r="H16" s="7">
        <v>11593</v>
      </c>
      <c r="I16" s="7">
        <f t="shared" si="1"/>
        <v>196</v>
      </c>
      <c r="J16" s="7">
        <f t="shared" si="2"/>
        <v>1194</v>
      </c>
      <c r="K16" s="9">
        <f t="shared" si="3"/>
        <v>28813</v>
      </c>
    </row>
    <row r="17" spans="1:11" s="1" customFormat="1" ht="18" customHeight="1">
      <c r="A17" s="14" t="s">
        <v>13</v>
      </c>
      <c r="B17" s="15">
        <f aca="true" t="shared" si="5" ref="B17:H17">SUM(B18:B22)</f>
        <v>355</v>
      </c>
      <c r="C17" s="15">
        <f t="shared" si="5"/>
        <v>2782</v>
      </c>
      <c r="D17" s="15">
        <f t="shared" si="5"/>
        <v>153877</v>
      </c>
      <c r="E17" s="15">
        <f t="shared" si="5"/>
        <v>1783</v>
      </c>
      <c r="F17" s="15">
        <f t="shared" si="5"/>
        <v>11298</v>
      </c>
      <c r="G17" s="15">
        <f t="shared" si="5"/>
        <v>196009</v>
      </c>
      <c r="H17" s="15">
        <f t="shared" si="5"/>
        <v>213968</v>
      </c>
      <c r="I17" s="15">
        <f t="shared" si="1"/>
        <v>2138</v>
      </c>
      <c r="J17" s="15">
        <f t="shared" si="2"/>
        <v>14080</v>
      </c>
      <c r="K17" s="16">
        <f t="shared" si="3"/>
        <v>349886</v>
      </c>
    </row>
    <row r="18" spans="1:11" s="1" customFormat="1" ht="18" customHeight="1">
      <c r="A18" s="32" t="s">
        <v>2</v>
      </c>
      <c r="B18" s="11">
        <v>261</v>
      </c>
      <c r="C18" s="11">
        <v>2083</v>
      </c>
      <c r="D18" s="11">
        <v>125232</v>
      </c>
      <c r="E18" s="11">
        <v>1346</v>
      </c>
      <c r="F18" s="11">
        <v>8712</v>
      </c>
      <c r="G18" s="11">
        <v>153812</v>
      </c>
      <c r="H18" s="11">
        <v>179564</v>
      </c>
      <c r="I18" s="6">
        <f t="shared" si="1"/>
        <v>1607</v>
      </c>
      <c r="J18" s="6">
        <f t="shared" si="2"/>
        <v>10795</v>
      </c>
      <c r="K18" s="8">
        <f t="shared" si="3"/>
        <v>279044</v>
      </c>
    </row>
    <row r="19" spans="1:11" s="1" customFormat="1" ht="18" customHeight="1">
      <c r="A19" s="32" t="s">
        <v>3</v>
      </c>
      <c r="B19" s="6">
        <v>12</v>
      </c>
      <c r="C19" s="6">
        <v>84</v>
      </c>
      <c r="D19" s="6">
        <v>2313</v>
      </c>
      <c r="E19" s="6">
        <v>62</v>
      </c>
      <c r="F19" s="6">
        <v>408</v>
      </c>
      <c r="G19" s="6">
        <v>8602</v>
      </c>
      <c r="H19" s="6">
        <v>5343</v>
      </c>
      <c r="I19" s="6">
        <f t="shared" si="1"/>
        <v>74</v>
      </c>
      <c r="J19" s="6">
        <f t="shared" si="2"/>
        <v>492</v>
      </c>
      <c r="K19" s="8">
        <f t="shared" si="3"/>
        <v>10915</v>
      </c>
    </row>
    <row r="20" spans="1:11" s="1" customFormat="1" ht="18" customHeight="1">
      <c r="A20" s="32" t="s">
        <v>4</v>
      </c>
      <c r="B20" s="11">
        <v>17</v>
      </c>
      <c r="C20" s="11">
        <v>94</v>
      </c>
      <c r="D20" s="11">
        <v>4159</v>
      </c>
      <c r="E20" s="11">
        <v>103</v>
      </c>
      <c r="F20" s="11">
        <v>708</v>
      </c>
      <c r="G20" s="11">
        <v>11464</v>
      </c>
      <c r="H20" s="11">
        <v>9815</v>
      </c>
      <c r="I20" s="6">
        <f t="shared" si="1"/>
        <v>120</v>
      </c>
      <c r="J20" s="6">
        <f t="shared" si="2"/>
        <v>802</v>
      </c>
      <c r="K20" s="8">
        <f t="shared" si="3"/>
        <v>15623</v>
      </c>
    </row>
    <row r="21" spans="1:11" s="1" customFormat="1" ht="18" customHeight="1">
      <c r="A21" s="32" t="s">
        <v>5</v>
      </c>
      <c r="B21" s="6">
        <v>26</v>
      </c>
      <c r="C21" s="6">
        <v>161</v>
      </c>
      <c r="D21" s="6">
        <v>5616</v>
      </c>
      <c r="E21" s="6">
        <v>129</v>
      </c>
      <c r="F21" s="6">
        <v>635</v>
      </c>
      <c r="G21" s="6">
        <v>9082</v>
      </c>
      <c r="H21" s="6">
        <v>7609</v>
      </c>
      <c r="I21" s="6">
        <f t="shared" si="1"/>
        <v>155</v>
      </c>
      <c r="J21" s="6">
        <f t="shared" si="2"/>
        <v>796</v>
      </c>
      <c r="K21" s="8">
        <f t="shared" si="3"/>
        <v>14698</v>
      </c>
    </row>
    <row r="22" spans="1:11" s="1" customFormat="1" ht="18" customHeight="1">
      <c r="A22" s="33" t="s">
        <v>15</v>
      </c>
      <c r="B22" s="7">
        <v>39</v>
      </c>
      <c r="C22" s="7">
        <v>360</v>
      </c>
      <c r="D22" s="7">
        <v>16557</v>
      </c>
      <c r="E22" s="7">
        <v>143</v>
      </c>
      <c r="F22" s="7">
        <v>835</v>
      </c>
      <c r="G22" s="7">
        <v>13049</v>
      </c>
      <c r="H22" s="7">
        <v>11637</v>
      </c>
      <c r="I22" s="7">
        <f t="shared" si="1"/>
        <v>182</v>
      </c>
      <c r="J22" s="7">
        <f t="shared" si="2"/>
        <v>1195</v>
      </c>
      <c r="K22" s="9">
        <f t="shared" si="3"/>
        <v>29606</v>
      </c>
    </row>
    <row r="23" spans="1:11" s="1" customFormat="1" ht="18" customHeight="1">
      <c r="A23" s="14" t="s">
        <v>14</v>
      </c>
      <c r="B23" s="15">
        <f aca="true" t="shared" si="6" ref="B23:H23">SUM(B24:B27)</f>
        <v>322</v>
      </c>
      <c r="C23" s="15">
        <f t="shared" si="6"/>
        <v>2404</v>
      </c>
      <c r="D23" s="15">
        <f t="shared" si="6"/>
        <v>127017</v>
      </c>
      <c r="E23" s="15">
        <f t="shared" si="6"/>
        <v>1636</v>
      </c>
      <c r="F23" s="15">
        <f t="shared" si="6"/>
        <v>11088</v>
      </c>
      <c r="G23" s="15">
        <f t="shared" si="6"/>
        <v>198217</v>
      </c>
      <c r="H23" s="15">
        <f t="shared" si="6"/>
        <v>210337</v>
      </c>
      <c r="I23" s="15">
        <f t="shared" si="1"/>
        <v>1958</v>
      </c>
      <c r="J23" s="15">
        <f t="shared" si="2"/>
        <v>13492</v>
      </c>
      <c r="K23" s="16">
        <f t="shared" si="3"/>
        <v>325234</v>
      </c>
    </row>
    <row r="24" spans="1:11" s="1" customFormat="1" ht="18" customHeight="1">
      <c r="A24" s="32" t="s">
        <v>2</v>
      </c>
      <c r="B24" s="6">
        <v>256</v>
      </c>
      <c r="C24" s="6">
        <v>1937</v>
      </c>
      <c r="D24" s="6">
        <v>107762</v>
      </c>
      <c r="E24" s="6">
        <v>1322</v>
      </c>
      <c r="F24" s="6">
        <v>9168</v>
      </c>
      <c r="G24" s="6">
        <v>166959</v>
      </c>
      <c r="H24" s="6">
        <v>187427</v>
      </c>
      <c r="I24" s="6">
        <f t="shared" si="1"/>
        <v>1578</v>
      </c>
      <c r="J24" s="6">
        <f t="shared" si="2"/>
        <v>11105</v>
      </c>
      <c r="K24" s="8">
        <f t="shared" si="3"/>
        <v>274721</v>
      </c>
    </row>
    <row r="25" spans="1:11" s="1" customFormat="1" ht="18" customHeight="1">
      <c r="A25" s="32" t="s">
        <v>3</v>
      </c>
      <c r="B25" s="6">
        <v>12</v>
      </c>
      <c r="C25" s="6">
        <v>57</v>
      </c>
      <c r="D25" s="6">
        <v>2925</v>
      </c>
      <c r="E25" s="6">
        <v>55</v>
      </c>
      <c r="F25" s="6">
        <v>398</v>
      </c>
      <c r="G25" s="6">
        <v>9647</v>
      </c>
      <c r="H25" s="6">
        <v>4711</v>
      </c>
      <c r="I25" s="6">
        <f t="shared" si="1"/>
        <v>67</v>
      </c>
      <c r="J25" s="6">
        <f t="shared" si="2"/>
        <v>455</v>
      </c>
      <c r="K25" s="8">
        <f t="shared" si="3"/>
        <v>12572</v>
      </c>
    </row>
    <row r="26" spans="1:11" s="1" customFormat="1" ht="18" customHeight="1">
      <c r="A26" s="32" t="s">
        <v>5</v>
      </c>
      <c r="B26" s="6">
        <v>20</v>
      </c>
      <c r="C26" s="6">
        <v>114</v>
      </c>
      <c r="D26" s="6">
        <v>5348</v>
      </c>
      <c r="E26" s="6">
        <v>121</v>
      </c>
      <c r="F26" s="6">
        <v>620</v>
      </c>
      <c r="G26" s="6">
        <v>9350</v>
      </c>
      <c r="H26" s="6">
        <v>7144</v>
      </c>
      <c r="I26" s="6">
        <f t="shared" si="1"/>
        <v>141</v>
      </c>
      <c r="J26" s="6">
        <f t="shared" si="2"/>
        <v>734</v>
      </c>
      <c r="K26" s="8">
        <f t="shared" si="3"/>
        <v>14698</v>
      </c>
    </row>
    <row r="27" spans="1:11" s="1" customFormat="1" ht="18" customHeight="1">
      <c r="A27" s="33" t="s">
        <v>15</v>
      </c>
      <c r="B27" s="7">
        <v>34</v>
      </c>
      <c r="C27" s="7">
        <v>296</v>
      </c>
      <c r="D27" s="7">
        <v>10982</v>
      </c>
      <c r="E27" s="7">
        <v>138</v>
      </c>
      <c r="F27" s="7">
        <v>902</v>
      </c>
      <c r="G27" s="7">
        <v>12261</v>
      </c>
      <c r="H27" s="7">
        <v>11055</v>
      </c>
      <c r="I27" s="7">
        <f t="shared" si="1"/>
        <v>172</v>
      </c>
      <c r="J27" s="7">
        <f t="shared" si="2"/>
        <v>1198</v>
      </c>
      <c r="K27" s="9">
        <f t="shared" si="3"/>
        <v>23243</v>
      </c>
    </row>
    <row r="28" spans="1:11" s="20" customFormat="1" ht="18" customHeight="1" thickBot="1">
      <c r="A28" s="17" t="s">
        <v>21</v>
      </c>
      <c r="B28" s="18">
        <v>278</v>
      </c>
      <c r="C28" s="18">
        <v>2067</v>
      </c>
      <c r="D28" s="18">
        <v>112120</v>
      </c>
      <c r="E28" s="18">
        <v>1152</v>
      </c>
      <c r="F28" s="18">
        <v>8027</v>
      </c>
      <c r="G28" s="18">
        <v>157992</v>
      </c>
      <c r="H28" s="18">
        <v>183441</v>
      </c>
      <c r="I28" s="18">
        <v>1430</v>
      </c>
      <c r="J28" s="18">
        <v>10094</v>
      </c>
      <c r="K28" s="19">
        <v>270112</v>
      </c>
    </row>
    <row r="29" spans="1:11" s="20" customFormat="1" ht="4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s="1" customFormat="1" ht="15" customHeight="1">
      <c r="A30" s="48" t="s">
        <v>22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s="1" customFormat="1" ht="15" customHeight="1">
      <c r="A31" s="48" t="s">
        <v>23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1" customFormat="1" ht="15" customHeight="1">
      <c r="A32" s="48" t="s">
        <v>24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s="2" customFormat="1" ht="21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0" s="1" customFormat="1" ht="20.25" customHeight="1">
      <c r="A34" s="54" t="s">
        <v>9</v>
      </c>
      <c r="B34" s="44" t="s">
        <v>6</v>
      </c>
      <c r="C34" s="44"/>
      <c r="D34" s="44"/>
      <c r="E34" s="44" t="s">
        <v>7</v>
      </c>
      <c r="F34" s="44"/>
      <c r="G34" s="44"/>
      <c r="H34" s="44" t="s">
        <v>8</v>
      </c>
      <c r="I34" s="44"/>
      <c r="J34" s="45"/>
    </row>
    <row r="35" spans="1:10" s="1" customFormat="1" ht="30" customHeight="1">
      <c r="A35" s="55"/>
      <c r="B35" s="35" t="s">
        <v>28</v>
      </c>
      <c r="C35" s="35" t="s">
        <v>0</v>
      </c>
      <c r="D35" s="36" t="s">
        <v>27</v>
      </c>
      <c r="E35" s="35" t="s">
        <v>28</v>
      </c>
      <c r="F35" s="35" t="s">
        <v>0</v>
      </c>
      <c r="G35" s="36" t="s">
        <v>27</v>
      </c>
      <c r="H35" s="35" t="s">
        <v>28</v>
      </c>
      <c r="I35" s="35" t="s">
        <v>0</v>
      </c>
      <c r="J35" s="37" t="s">
        <v>27</v>
      </c>
    </row>
    <row r="36" spans="1:10" s="1" customFormat="1" ht="16.5" customHeight="1">
      <c r="A36" s="23" t="s">
        <v>16</v>
      </c>
      <c r="B36" s="15">
        <f>SUM(B37:B38)</f>
        <v>378</v>
      </c>
      <c r="C36" s="15">
        <f aca="true" t="shared" si="7" ref="C36:I36">SUM(C37:C38)</f>
        <v>2711</v>
      </c>
      <c r="D36" s="15" t="s">
        <v>19</v>
      </c>
      <c r="E36" s="15">
        <f t="shared" si="7"/>
        <v>1618</v>
      </c>
      <c r="F36" s="15">
        <f t="shared" si="7"/>
        <v>11430</v>
      </c>
      <c r="G36" s="15" t="s">
        <v>19</v>
      </c>
      <c r="H36" s="15">
        <f t="shared" si="7"/>
        <v>1996</v>
      </c>
      <c r="I36" s="15">
        <f t="shared" si="7"/>
        <v>14141</v>
      </c>
      <c r="J36" s="16" t="s">
        <v>19</v>
      </c>
    </row>
    <row r="37" spans="1:10" s="1" customFormat="1" ht="16.5" customHeight="1">
      <c r="A37" s="32" t="s">
        <v>2</v>
      </c>
      <c r="B37" s="6">
        <v>332</v>
      </c>
      <c r="C37" s="6">
        <v>2321</v>
      </c>
      <c r="D37" s="6" t="s">
        <v>19</v>
      </c>
      <c r="E37" s="6">
        <v>1472</v>
      </c>
      <c r="F37" s="6">
        <v>10493</v>
      </c>
      <c r="G37" s="6" t="s">
        <v>19</v>
      </c>
      <c r="H37" s="6">
        <f aca="true" t="shared" si="8" ref="H37:I40">B37+E37</f>
        <v>1804</v>
      </c>
      <c r="I37" s="6">
        <f t="shared" si="8"/>
        <v>12814</v>
      </c>
      <c r="J37" s="8" t="s">
        <v>19</v>
      </c>
    </row>
    <row r="38" spans="1:10" s="1" customFormat="1" ht="16.5" customHeight="1">
      <c r="A38" s="34" t="s">
        <v>17</v>
      </c>
      <c r="B38" s="7">
        <v>46</v>
      </c>
      <c r="C38" s="7">
        <v>390</v>
      </c>
      <c r="D38" s="7" t="s">
        <v>19</v>
      </c>
      <c r="E38" s="7">
        <v>146</v>
      </c>
      <c r="F38" s="7">
        <v>937</v>
      </c>
      <c r="G38" s="7" t="s">
        <v>19</v>
      </c>
      <c r="H38" s="7">
        <f t="shared" si="8"/>
        <v>192</v>
      </c>
      <c r="I38" s="7">
        <f t="shared" si="8"/>
        <v>1327</v>
      </c>
      <c r="J38" s="9" t="s">
        <v>19</v>
      </c>
    </row>
    <row r="39" spans="1:10" s="1" customFormat="1" ht="16.5" customHeight="1">
      <c r="A39" s="38" t="s">
        <v>18</v>
      </c>
      <c r="B39" s="39">
        <v>242</v>
      </c>
      <c r="C39" s="39">
        <v>1773</v>
      </c>
      <c r="D39" s="39">
        <v>79285</v>
      </c>
      <c r="E39" s="39">
        <v>1200</v>
      </c>
      <c r="F39" s="39">
        <v>7865</v>
      </c>
      <c r="G39" s="39">
        <v>163712</v>
      </c>
      <c r="H39" s="39">
        <f t="shared" si="8"/>
        <v>1442</v>
      </c>
      <c r="I39" s="39">
        <f t="shared" si="8"/>
        <v>9638</v>
      </c>
      <c r="J39" s="40">
        <f>D39+G39</f>
        <v>242997</v>
      </c>
    </row>
    <row r="40" spans="1:10" s="1" customFormat="1" ht="16.5" customHeight="1" thickBot="1">
      <c r="A40" s="24" t="s">
        <v>29</v>
      </c>
      <c r="B40" s="25">
        <v>263</v>
      </c>
      <c r="C40" s="25">
        <v>1963</v>
      </c>
      <c r="D40" s="25">
        <v>114252</v>
      </c>
      <c r="E40" s="25">
        <v>1214</v>
      </c>
      <c r="F40" s="25">
        <v>9533</v>
      </c>
      <c r="G40" s="25">
        <v>184679</v>
      </c>
      <c r="H40" s="25">
        <f t="shared" si="8"/>
        <v>1477</v>
      </c>
      <c r="I40" s="25">
        <f t="shared" si="8"/>
        <v>11496</v>
      </c>
      <c r="J40" s="26">
        <f>D40+G40</f>
        <v>298931</v>
      </c>
    </row>
    <row r="41" ht="19.5" customHeight="1">
      <c r="J41" s="10" t="s">
        <v>20</v>
      </c>
    </row>
    <row r="42" spans="1:10" s="1" customFormat="1" ht="15" customHeight="1">
      <c r="A42" s="43" t="s">
        <v>30</v>
      </c>
      <c r="B42" s="43"/>
      <c r="C42" s="43"/>
      <c r="D42" s="43"/>
      <c r="E42" s="43"/>
      <c r="F42" s="43"/>
      <c r="G42" s="43"/>
      <c r="H42" s="5"/>
      <c r="I42" s="5"/>
      <c r="J42" s="5"/>
    </row>
    <row r="43" spans="1:7" ht="15" customHeight="1">
      <c r="A43" s="43" t="s">
        <v>31</v>
      </c>
      <c r="B43" s="43"/>
      <c r="C43" s="43"/>
      <c r="D43" s="43"/>
      <c r="E43" s="43"/>
      <c r="F43" s="43"/>
      <c r="G43" s="43"/>
    </row>
    <row r="44" spans="1:7" ht="15" customHeight="1">
      <c r="A44" s="43" t="s">
        <v>32</v>
      </c>
      <c r="B44" s="43"/>
      <c r="C44" s="43"/>
      <c r="D44" s="43"/>
      <c r="E44" s="43"/>
      <c r="F44" s="43"/>
      <c r="G44" s="43"/>
    </row>
    <row r="45" spans="7:11" s="1" customFormat="1" ht="5.25" customHeight="1">
      <c r="G45" s="31"/>
      <c r="H45" s="31"/>
      <c r="I45" s="31"/>
      <c r="J45" s="31"/>
      <c r="K45" s="31"/>
    </row>
    <row r="46" spans="1:11" s="1" customFormat="1" ht="15" customHeight="1">
      <c r="A46" s="43" t="s">
        <v>25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s="1" customFormat="1" ht="6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="2" customFormat="1" ht="15" customHeight="1">
      <c r="A48" s="27"/>
    </row>
    <row r="49" spans="1:12" s="2" customFormat="1" ht="15" customHeight="1">
      <c r="A49" s="28"/>
      <c r="B49" s="29"/>
      <c r="C49" s="29"/>
      <c r="D49" s="29"/>
      <c r="E49" s="42"/>
      <c r="F49" s="42"/>
      <c r="G49" s="29"/>
      <c r="H49" s="29"/>
      <c r="I49" s="29"/>
      <c r="J49" s="29"/>
      <c r="K49" s="29"/>
      <c r="L49" s="29"/>
    </row>
    <row r="50" spans="1:12" s="2" customFormat="1" ht="15" customHeight="1">
      <c r="A50" s="28"/>
      <c r="B50" s="29"/>
      <c r="C50" s="29"/>
      <c r="D50" s="29"/>
      <c r="E50" s="42"/>
      <c r="F50" s="42"/>
      <c r="G50" s="29"/>
      <c r="H50" s="29"/>
      <c r="I50" s="29"/>
      <c r="J50" s="29"/>
      <c r="K50" s="29"/>
      <c r="L50" s="29"/>
    </row>
    <row r="51" spans="1:12" s="2" customFormat="1" ht="15" customHeight="1">
      <c r="A51" s="28"/>
      <c r="B51" s="29"/>
      <c r="C51" s="29"/>
      <c r="D51" s="29"/>
      <c r="E51" s="42"/>
      <c r="F51" s="42"/>
      <c r="G51" s="29"/>
      <c r="H51" s="29"/>
      <c r="I51" s="29"/>
      <c r="J51" s="29"/>
      <c r="K51" s="29"/>
      <c r="L51" s="29"/>
    </row>
    <row r="52" spans="1:12" s="2" customFormat="1" ht="15" customHeight="1">
      <c r="A52" s="28"/>
      <c r="B52" s="29"/>
      <c r="C52" s="29"/>
      <c r="D52" s="29"/>
      <c r="E52" s="42"/>
      <c r="F52" s="42"/>
      <c r="G52" s="29"/>
      <c r="H52" s="29"/>
      <c r="I52" s="29"/>
      <c r="J52" s="29"/>
      <c r="K52" s="29"/>
      <c r="L52" s="29"/>
    </row>
    <row r="53" spans="1:12" s="2" customFormat="1" ht="13.5" customHeight="1">
      <c r="A53" s="28"/>
      <c r="B53" s="29"/>
      <c r="C53" s="29"/>
      <c r="D53" s="29"/>
      <c r="E53" s="42"/>
      <c r="F53" s="42"/>
      <c r="G53" s="29"/>
      <c r="H53" s="29"/>
      <c r="I53" s="29"/>
      <c r="J53" s="29"/>
      <c r="K53" s="29"/>
      <c r="L53" s="29"/>
    </row>
    <row r="54" spans="1:12" s="2" customFormat="1" ht="13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="2" customFormat="1" ht="13.5" customHeight="1">
      <c r="A55" s="27"/>
    </row>
    <row r="56" s="2" customFormat="1" ht="13.5" customHeight="1"/>
    <row r="57" s="2" customFormat="1" ht="13.5" customHeight="1"/>
    <row r="58" ht="13.5" customHeight="1">
      <c r="A58" s="2"/>
    </row>
    <row r="59" ht="13.5" customHeight="1">
      <c r="A59" s="2"/>
    </row>
    <row r="60" ht="13.5" customHeight="1">
      <c r="A60" s="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  <row r="72" ht="13.5" customHeight="1">
      <c r="A72" s="2"/>
    </row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21">
    <mergeCell ref="A44:G44"/>
    <mergeCell ref="A3:A4"/>
    <mergeCell ref="A34:A35"/>
    <mergeCell ref="B34:D34"/>
    <mergeCell ref="E34:G34"/>
    <mergeCell ref="A30:K30"/>
    <mergeCell ref="A31:K31"/>
    <mergeCell ref="A32:K32"/>
    <mergeCell ref="E3:H3"/>
    <mergeCell ref="A42:G42"/>
    <mergeCell ref="A43:G43"/>
    <mergeCell ref="J2:K2"/>
    <mergeCell ref="E51:F51"/>
    <mergeCell ref="E52:F52"/>
    <mergeCell ref="E53:F53"/>
    <mergeCell ref="A46:K46"/>
    <mergeCell ref="E49:F49"/>
    <mergeCell ref="E50:F50"/>
    <mergeCell ref="H34:J34"/>
    <mergeCell ref="B3:D3"/>
    <mergeCell ref="I3:K3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scale="95" r:id="rId1"/>
  <headerFooter>
    <oddHeader>&amp;R商業－４３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2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3" bestFit="1" customWidth="1"/>
    <col min="2" max="5" width="15.25390625" style="3" customWidth="1"/>
    <col min="6" max="6" width="10.625" style="3" customWidth="1"/>
    <col min="7" max="7" width="11.50390625" style="3" customWidth="1"/>
    <col min="8" max="9" width="10.625" style="3" customWidth="1"/>
    <col min="10" max="10" width="14.75390625" style="3" customWidth="1"/>
    <col min="11" max="15" width="10.625" style="3" customWidth="1"/>
    <col min="16" max="16384" width="9.00390625" style="3" customWidth="1"/>
  </cols>
  <sheetData>
    <row r="1" ht="15" customHeight="1"/>
    <row r="2" ht="15" customHeight="1"/>
    <row r="3" ht="15" customHeight="1"/>
    <row r="4" spans="1:10" s="1" customFormat="1" ht="22.5" customHeight="1" thickBot="1">
      <c r="A4" s="89" t="s">
        <v>57</v>
      </c>
      <c r="B4" s="89"/>
      <c r="C4" s="89"/>
      <c r="D4" s="89"/>
      <c r="E4" s="88" t="s">
        <v>56</v>
      </c>
      <c r="G4" s="87"/>
      <c r="H4" s="87"/>
      <c r="I4" s="87"/>
      <c r="J4" s="87"/>
    </row>
    <row r="5" spans="1:11" s="2" customFormat="1" ht="21" customHeight="1">
      <c r="A5" s="52" t="s">
        <v>55</v>
      </c>
      <c r="B5" s="86" t="s">
        <v>54</v>
      </c>
      <c r="C5" s="86"/>
      <c r="D5" s="86"/>
      <c r="E5" s="85"/>
      <c r="F5" s="29"/>
      <c r="G5" s="29"/>
      <c r="H5" s="29"/>
      <c r="I5" s="29"/>
      <c r="J5" s="29"/>
      <c r="K5" s="29"/>
    </row>
    <row r="6" spans="1:11" s="2" customFormat="1" ht="31.5" customHeight="1">
      <c r="A6" s="53"/>
      <c r="B6" s="84" t="s">
        <v>53</v>
      </c>
      <c r="C6" s="84" t="s">
        <v>52</v>
      </c>
      <c r="D6" s="84" t="s">
        <v>51</v>
      </c>
      <c r="E6" s="83" t="s">
        <v>50</v>
      </c>
      <c r="F6" s="29"/>
      <c r="G6" s="29"/>
      <c r="H6" s="29"/>
      <c r="I6" s="29"/>
      <c r="J6" s="29"/>
      <c r="K6" s="29"/>
    </row>
    <row r="7" spans="1:11" s="67" customFormat="1" ht="30" customHeight="1">
      <c r="A7" s="80" t="s">
        <v>49</v>
      </c>
      <c r="B7" s="82">
        <f>B8+B15</f>
        <v>1430</v>
      </c>
      <c r="C7" s="82">
        <f>C8+C15</f>
        <v>10094</v>
      </c>
      <c r="D7" s="82">
        <f>D8+D15</f>
        <v>270112</v>
      </c>
      <c r="E7" s="81">
        <v>183441</v>
      </c>
      <c r="F7" s="74"/>
      <c r="G7" s="74"/>
      <c r="H7" s="74"/>
      <c r="I7" s="74"/>
      <c r="J7" s="74"/>
      <c r="K7" s="74"/>
    </row>
    <row r="8" spans="1:11" s="67" customFormat="1" ht="30" customHeight="1">
      <c r="A8" s="80" t="s">
        <v>48</v>
      </c>
      <c r="B8" s="72">
        <f>SUM(B9:B14)</f>
        <v>278</v>
      </c>
      <c r="C8" s="72">
        <f>SUM(C9:C14)</f>
        <v>2067</v>
      </c>
      <c r="D8" s="72">
        <v>112120</v>
      </c>
      <c r="E8" s="71" t="s">
        <v>34</v>
      </c>
      <c r="F8" s="74"/>
      <c r="G8" s="74"/>
      <c r="H8" s="74"/>
      <c r="I8" s="74"/>
      <c r="J8" s="74"/>
      <c r="K8" s="74"/>
    </row>
    <row r="9" spans="1:11" s="67" customFormat="1" ht="30" customHeight="1">
      <c r="A9" s="78" t="s">
        <v>47</v>
      </c>
      <c r="B9" s="65" t="s">
        <v>34</v>
      </c>
      <c r="C9" s="65" t="s">
        <v>34</v>
      </c>
      <c r="D9" s="65" t="s">
        <v>34</v>
      </c>
      <c r="E9" s="63" t="s">
        <v>34</v>
      </c>
      <c r="F9" s="74"/>
      <c r="G9" s="74"/>
      <c r="H9" s="74"/>
      <c r="I9" s="74"/>
      <c r="J9" s="74"/>
      <c r="K9" s="74"/>
    </row>
    <row r="10" spans="1:11" s="67" customFormat="1" ht="30" customHeight="1">
      <c r="A10" s="78" t="s">
        <v>46</v>
      </c>
      <c r="B10" s="65">
        <v>6</v>
      </c>
      <c r="C10" s="65">
        <v>57</v>
      </c>
      <c r="D10" s="65">
        <v>2002</v>
      </c>
      <c r="E10" s="63" t="s">
        <v>34</v>
      </c>
      <c r="F10" s="74"/>
      <c r="G10" s="74"/>
      <c r="H10" s="74"/>
      <c r="I10" s="74"/>
      <c r="J10" s="74"/>
      <c r="K10" s="74"/>
    </row>
    <row r="11" spans="1:11" s="67" customFormat="1" ht="30" customHeight="1">
      <c r="A11" s="78" t="s">
        <v>45</v>
      </c>
      <c r="B11" s="65">
        <v>67</v>
      </c>
      <c r="C11" s="65">
        <v>659</v>
      </c>
      <c r="D11" s="65">
        <v>30173</v>
      </c>
      <c r="E11" s="63" t="s">
        <v>34</v>
      </c>
      <c r="F11" s="74"/>
      <c r="G11" s="74"/>
      <c r="H11" s="74"/>
      <c r="I11" s="74"/>
      <c r="J11" s="74"/>
      <c r="K11" s="74"/>
    </row>
    <row r="12" spans="1:11" s="67" customFormat="1" ht="30" customHeight="1">
      <c r="A12" s="79" t="s">
        <v>44</v>
      </c>
      <c r="B12" s="65">
        <v>75</v>
      </c>
      <c r="C12" s="65">
        <v>542</v>
      </c>
      <c r="D12" s="65">
        <v>45437</v>
      </c>
      <c r="E12" s="63" t="s">
        <v>34</v>
      </c>
      <c r="F12" s="74"/>
      <c r="G12" s="74"/>
      <c r="H12" s="74"/>
      <c r="I12" s="74"/>
      <c r="J12" s="74"/>
      <c r="K12" s="74"/>
    </row>
    <row r="13" spans="1:11" s="67" customFormat="1" ht="30" customHeight="1">
      <c r="A13" s="78" t="s">
        <v>43</v>
      </c>
      <c r="B13" s="65">
        <v>60</v>
      </c>
      <c r="C13" s="65">
        <v>440</v>
      </c>
      <c r="D13" s="65">
        <v>21769</v>
      </c>
      <c r="E13" s="63" t="s">
        <v>34</v>
      </c>
      <c r="F13" s="74"/>
      <c r="G13" s="74"/>
      <c r="H13" s="74"/>
      <c r="I13" s="74"/>
      <c r="J13" s="74"/>
      <c r="K13" s="74"/>
    </row>
    <row r="14" spans="1:11" s="67" customFormat="1" ht="30" customHeight="1">
      <c r="A14" s="77" t="s">
        <v>42</v>
      </c>
      <c r="B14" s="76">
        <v>70</v>
      </c>
      <c r="C14" s="76">
        <v>369</v>
      </c>
      <c r="D14" s="76">
        <v>12740</v>
      </c>
      <c r="E14" s="75" t="s">
        <v>34</v>
      </c>
      <c r="F14" s="74"/>
      <c r="G14" s="74"/>
      <c r="H14" s="74"/>
      <c r="I14" s="74"/>
      <c r="J14" s="74"/>
      <c r="K14" s="74"/>
    </row>
    <row r="15" spans="1:11" s="67" customFormat="1" ht="30" customHeight="1">
      <c r="A15" s="73" t="s">
        <v>41</v>
      </c>
      <c r="B15" s="72">
        <f>SUM(B16:B21)</f>
        <v>1152</v>
      </c>
      <c r="C15" s="72">
        <f>SUM(C16:C21)</f>
        <v>8027</v>
      </c>
      <c r="D15" s="72">
        <v>157992</v>
      </c>
      <c r="E15" s="71">
        <f>SUM(E16:E21)</f>
        <v>183441</v>
      </c>
      <c r="F15" s="70"/>
      <c r="G15" s="70"/>
      <c r="H15" s="30"/>
      <c r="I15" s="30"/>
      <c r="J15" s="30"/>
      <c r="K15" s="30"/>
    </row>
    <row r="16" spans="1:7" s="67" customFormat="1" ht="30" customHeight="1">
      <c r="A16" s="66" t="s">
        <v>40</v>
      </c>
      <c r="B16" s="65">
        <v>6</v>
      </c>
      <c r="C16" s="65">
        <v>406</v>
      </c>
      <c r="D16" s="64">
        <v>8492</v>
      </c>
      <c r="E16" s="69">
        <v>20060</v>
      </c>
      <c r="F16" s="68"/>
      <c r="G16" s="68"/>
    </row>
    <row r="17" spans="1:7" s="67" customFormat="1" ht="30" customHeight="1">
      <c r="A17" s="66" t="s">
        <v>39</v>
      </c>
      <c r="B17" s="65">
        <v>160</v>
      </c>
      <c r="C17" s="65">
        <v>636</v>
      </c>
      <c r="D17" s="65">
        <v>9011</v>
      </c>
      <c r="E17" s="63">
        <v>26787</v>
      </c>
      <c r="F17" s="68"/>
      <c r="G17" s="68"/>
    </row>
    <row r="18" spans="1:7" s="67" customFormat="1" ht="30" customHeight="1">
      <c r="A18" s="66" t="s">
        <v>38</v>
      </c>
      <c r="B18" s="65">
        <v>303</v>
      </c>
      <c r="C18" s="65">
        <v>2588</v>
      </c>
      <c r="D18" s="65">
        <v>39400</v>
      </c>
      <c r="E18" s="63">
        <v>37064</v>
      </c>
      <c r="F18" s="68"/>
      <c r="G18" s="68"/>
    </row>
    <row r="19" spans="1:7" s="57" customFormat="1" ht="30" customHeight="1">
      <c r="A19" s="66" t="s">
        <v>37</v>
      </c>
      <c r="B19" s="65">
        <v>224</v>
      </c>
      <c r="C19" s="65">
        <v>1223</v>
      </c>
      <c r="D19" s="65">
        <v>35260</v>
      </c>
      <c r="E19" s="63">
        <v>22126</v>
      </c>
      <c r="F19" s="58"/>
      <c r="G19" s="58"/>
    </row>
    <row r="20" spans="1:7" s="57" customFormat="1" ht="30" customHeight="1">
      <c r="A20" s="66" t="s">
        <v>36</v>
      </c>
      <c r="B20" s="65">
        <v>434</v>
      </c>
      <c r="C20" s="65">
        <v>2962</v>
      </c>
      <c r="D20" s="64">
        <v>62449</v>
      </c>
      <c r="E20" s="63">
        <v>77404</v>
      </c>
      <c r="F20" s="58"/>
      <c r="G20" s="58"/>
    </row>
    <row r="21" spans="1:7" s="57" customFormat="1" ht="30" customHeight="1" thickBot="1">
      <c r="A21" s="62" t="s">
        <v>35</v>
      </c>
      <c r="B21" s="61">
        <v>25</v>
      </c>
      <c r="C21" s="61">
        <v>212</v>
      </c>
      <c r="D21" s="60">
        <v>3381</v>
      </c>
      <c r="E21" s="59" t="s">
        <v>34</v>
      </c>
      <c r="F21" s="58"/>
      <c r="G21" s="58"/>
    </row>
    <row r="22" spans="4:7" ht="24.75" customHeight="1">
      <c r="D22" s="56" t="s">
        <v>33</v>
      </c>
      <c r="E22" s="56"/>
      <c r="F22" s="1"/>
      <c r="G22" s="1"/>
    </row>
    <row r="23" spans="6:7" ht="15" customHeight="1">
      <c r="F23" s="1"/>
      <c r="G23" s="1"/>
    </row>
    <row r="24" ht="1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6">
    <mergeCell ref="G4:H4"/>
    <mergeCell ref="I4:J4"/>
    <mergeCell ref="A5:A6"/>
    <mergeCell ref="B5:E5"/>
    <mergeCell ref="A4:D4"/>
    <mergeCell ref="D22:E22"/>
  </mergeCells>
  <printOptions horizontalCentered="1"/>
  <pageMargins left="0.6692913385826772" right="0.31496062992125984" top="0.5905511811023623" bottom="0.3937007874015748" header="0.5905511811023623" footer="0.5118110236220472"/>
  <pageSetup horizontalDpi="600" verticalDpi="600" orientation="portrait" paperSize="9" r:id="rId1"/>
  <headerFooter alignWithMargins="0">
    <oddHeader>&amp;R商業－４４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2019-09-17T05:31:48Z</cp:lastPrinted>
  <dcterms:created xsi:type="dcterms:W3CDTF">2006-03-13T15:24:07Z</dcterms:created>
  <dcterms:modified xsi:type="dcterms:W3CDTF">2019-09-17T05:32:19Z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