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97" activeTab="0"/>
  </bookViews>
  <sheets>
    <sheet name="45 国保・年金" sheetId="1" r:id="rId1"/>
    <sheet name="46 後期高齢" sheetId="2" r:id="rId2"/>
    <sheet name="47 福祉医療" sheetId="3" r:id="rId3"/>
    <sheet name="48 障害者・生活保護" sheetId="4" r:id="rId4"/>
    <sheet name="49 介護保険" sheetId="5" r:id="rId5"/>
    <sheet name="50 保育園" sheetId="6" r:id="rId6"/>
  </sheets>
  <definedNames>
    <definedName name="_xlnm.Print_Area" localSheetId="0">'45 国保・年金'!$A$1:$L$37</definedName>
    <definedName name="_xlnm.Print_Area" localSheetId="1">'46 後期高齢'!$A$1:$J$31</definedName>
    <definedName name="_xlnm.Print_Area" localSheetId="2">'47 福祉医療'!$A$1:$F$32</definedName>
    <definedName name="_xlnm.Print_Area" localSheetId="5">'50 保育園'!$A$1:$K$57</definedName>
    <definedName name="_xlnm.Print_Titles" localSheetId="5">'50 保育園'!$1:$5</definedName>
  </definedNames>
  <calcPr fullCalcOnLoad="1"/>
</workbook>
</file>

<file path=xl/comments1.xml><?xml version="1.0" encoding="utf-8"?>
<comments xmlns="http://schemas.openxmlformats.org/spreadsheetml/2006/main">
  <authors>
    <author/>
  </authors>
  <commentList>
    <comment ref="B2" authorId="0">
      <text>
        <r>
          <rPr>
            <sz val="11"/>
            <rFont val="ＭＳ Ｐゴシック"/>
            <family val="3"/>
          </rPr>
          <t>年度末世帯・人口</t>
        </r>
      </text>
    </comment>
    <comment ref="B21" authorId="0">
      <text>
        <r>
          <rPr>
            <sz val="11"/>
            <rFont val="ＭＳ Ｐゴシック"/>
            <family val="3"/>
          </rPr>
          <t>年度末世帯・人口</t>
        </r>
      </text>
    </comment>
  </commentList>
</comments>
</file>

<file path=xl/sharedStrings.xml><?xml version="1.0" encoding="utf-8"?>
<sst xmlns="http://schemas.openxmlformats.org/spreadsheetml/2006/main" count="367" uniqueCount="248">
  <si>
    <t>国民健康保険加入状況</t>
  </si>
  <si>
    <t xml:space="preserve">  (単位：世帯、人)</t>
  </si>
  <si>
    <t>年     度</t>
  </si>
  <si>
    <t>被保険者</t>
  </si>
  <si>
    <t>加入率（％）</t>
  </si>
  <si>
    <t>世帯</t>
  </si>
  <si>
    <t>人口</t>
  </si>
  <si>
    <t>世帯数</t>
  </si>
  <si>
    <t>平成25年度</t>
  </si>
  <si>
    <t>平成26年度</t>
  </si>
  <si>
    <t>平成27年度</t>
  </si>
  <si>
    <t>国民健康保険の給付状況</t>
  </si>
  <si>
    <t>（単位：千円）</t>
  </si>
  <si>
    <t>療養諸費・
療養費</t>
  </si>
  <si>
    <t>高額療養費</t>
  </si>
  <si>
    <t>出産育児
一時金</t>
  </si>
  <si>
    <t>葬祭費</t>
  </si>
  <si>
    <t>移送費</t>
  </si>
  <si>
    <t>結核医療
付加金</t>
  </si>
  <si>
    <t>老人保健医療費
拠出金</t>
  </si>
  <si>
    <t>総額</t>
  </si>
  <si>
    <t>平成25年度</t>
  </si>
  <si>
    <t>平成26年度</t>
  </si>
  <si>
    <t>平成27年度</t>
  </si>
  <si>
    <t>注）３月から翌年２月を集計とした数値</t>
  </si>
  <si>
    <t>資料：保険年金課</t>
  </si>
  <si>
    <t>平成28年度</t>
  </si>
  <si>
    <t>平成29年度</t>
  </si>
  <si>
    <t>各年度3月31日現在</t>
  </si>
  <si>
    <t>特定健康診査受診状況</t>
  </si>
  <si>
    <t xml:space="preserve">  (単位：人、％)</t>
  </si>
  <si>
    <t>特定保健指導の状況</t>
  </si>
  <si>
    <t>受診者数</t>
  </si>
  <si>
    <t>受診率</t>
  </si>
  <si>
    <t>終了者数</t>
  </si>
  <si>
    <t>実施率</t>
  </si>
  <si>
    <t>平成２５年度</t>
  </si>
  <si>
    <t>平成２５年度</t>
  </si>
  <si>
    <t>平成２６年度</t>
  </si>
  <si>
    <t>平成２６年度</t>
  </si>
  <si>
    <t>平成２７年度</t>
  </si>
  <si>
    <t>平成２７年度</t>
  </si>
  <si>
    <t>平成２８年度</t>
  </si>
  <si>
    <t>平成２９年度</t>
  </si>
  <si>
    <t>高額介護
合算療養費</t>
  </si>
  <si>
    <t>注）法定報告数値</t>
  </si>
  <si>
    <t>国民年金の加入状況</t>
  </si>
  <si>
    <t>（単位：人）</t>
  </si>
  <si>
    <t>年　　度</t>
  </si>
  <si>
    <t>加入者  総数</t>
  </si>
  <si>
    <t>１号被保険者</t>
  </si>
  <si>
    <t>３号被保険者</t>
  </si>
  <si>
    <t>強　制</t>
  </si>
  <si>
    <t>任　意</t>
  </si>
  <si>
    <t>住民基本台帳　　　　　　　　</t>
  </si>
  <si>
    <t>※給付状況は、3月診療から翌年2月診療を集計した愛知県後期高齢者医療広域連合の数値を千円未満四捨五入で表示</t>
  </si>
  <si>
    <t>千円</t>
  </si>
  <si>
    <t>件</t>
  </si>
  <si>
    <t>金額</t>
  </si>
  <si>
    <t>件数</t>
  </si>
  <si>
    <t>件数
（再掲）</t>
  </si>
  <si>
    <t>1件あたりの給付額50.000円</t>
  </si>
  <si>
    <t>葬祭費</t>
  </si>
  <si>
    <t>高額介護合算療養費</t>
  </si>
  <si>
    <t>高額療養費
（現物給付含む）</t>
  </si>
  <si>
    <t>平成29年度</t>
  </si>
  <si>
    <t>平成28年度</t>
  </si>
  <si>
    <t>平成27年度</t>
  </si>
  <si>
    <t>平成26年度</t>
  </si>
  <si>
    <t>平成25年度</t>
  </si>
  <si>
    <r>
      <t xml:space="preserve">件数
</t>
    </r>
    <r>
      <rPr>
        <b/>
        <sz val="11"/>
        <color indexed="8"/>
        <rFont val="ＭＳ Ｐゴシック"/>
        <family val="3"/>
      </rPr>
      <t>（再掲除く</t>
    </r>
    <r>
      <rPr>
        <b/>
        <sz val="12"/>
        <color indexed="8"/>
        <rFont val="ＭＳ Ｐゴシック"/>
        <family val="3"/>
      </rPr>
      <t>）</t>
    </r>
  </si>
  <si>
    <t>移送費</t>
  </si>
  <si>
    <t>訪問看護療養費</t>
  </si>
  <si>
    <t>療養給付費</t>
  </si>
  <si>
    <t>給付費合計</t>
  </si>
  <si>
    <t>年度</t>
  </si>
  <si>
    <t>後期高齢者医療の給付状況</t>
  </si>
  <si>
    <t>被保険者数は、３月３１日現在、愛知県後期高齢者医療広域連合の数値</t>
  </si>
  <si>
    <t>5,817人</t>
  </si>
  <si>
    <t>23,538人</t>
  </si>
  <si>
    <t>5,293人</t>
  </si>
  <si>
    <t>22,739人</t>
  </si>
  <si>
    <t>4,783人</t>
  </si>
  <si>
    <t>21,887人</t>
  </si>
  <si>
    <t>平成27年度</t>
  </si>
  <si>
    <t>4,261人</t>
  </si>
  <si>
    <t>21,038人</t>
  </si>
  <si>
    <t>平成26年度</t>
  </si>
  <si>
    <t>3,935人</t>
  </si>
  <si>
    <t>20,352人</t>
  </si>
  <si>
    <t>平成25年度</t>
  </si>
  <si>
    <t>被保険者数</t>
  </si>
  <si>
    <t>年度</t>
  </si>
  <si>
    <t>後期高齢者医療制度被保険者及び医療健康診査</t>
  </si>
  <si>
    <t>通院：　　　　〃　　　　　　　　　　　　　(全額負担)</t>
  </si>
  <si>
    <t>通院：中学校3年生年度末まで拡大(自己負担分の2分の１)</t>
  </si>
  <si>
    <t>平成23年度</t>
  </si>
  <si>
    <t>通院：小学校6年生年度末まで拡大</t>
  </si>
  <si>
    <t>平成22年度</t>
  </si>
  <si>
    <t>通院：小学校5年生年度末まで拡大</t>
  </si>
  <si>
    <t>平成21年度</t>
  </si>
  <si>
    <t>入院：中学校3年生年度末まで拡大</t>
  </si>
  <si>
    <t>通院：小学校3年生年度末まで拡大</t>
  </si>
  <si>
    <t>平成20年度</t>
  </si>
  <si>
    <t>※子ども医療については、下記のとおり受給対象年齢を拡大</t>
  </si>
  <si>
    <t>支給額</t>
  </si>
  <si>
    <t>件　数</t>
  </si>
  <si>
    <t>受給者</t>
  </si>
  <si>
    <t>後期高齢者福祉医療費</t>
  </si>
  <si>
    <t>精神障害者医療費</t>
  </si>
  <si>
    <t>母子・父子家庭医療費</t>
  </si>
  <si>
    <t>障害者医療費</t>
  </si>
  <si>
    <t>子ども医療費</t>
  </si>
  <si>
    <t>平成２９年度</t>
  </si>
  <si>
    <t>平成２８年度</t>
  </si>
  <si>
    <t>平成２７年度</t>
  </si>
  <si>
    <t>平成２６年度</t>
  </si>
  <si>
    <t>平成２５年度</t>
  </si>
  <si>
    <t>（単位：人、件、千円）</t>
  </si>
  <si>
    <t>福祉医療費支給状況</t>
  </si>
  <si>
    <t>資料：福祉課</t>
  </si>
  <si>
    <t>注　)　世帯数、人員はあたりの平均です。</t>
  </si>
  <si>
    <t>平成２９年度</t>
  </si>
  <si>
    <t>総支給額</t>
  </si>
  <si>
    <t>その他</t>
  </si>
  <si>
    <t>医療扶助</t>
  </si>
  <si>
    <t>教育扶助</t>
  </si>
  <si>
    <t>住宅扶助</t>
  </si>
  <si>
    <t>生活扶助</t>
  </si>
  <si>
    <t>人員</t>
  </si>
  <si>
    <t>保　護　金　額</t>
  </si>
  <si>
    <t>被保護者</t>
  </si>
  <si>
    <t>区　　分</t>
  </si>
  <si>
    <t>(単位：世帯、人、千円)</t>
  </si>
  <si>
    <t xml:space="preserve">  生活保護状況</t>
  </si>
  <si>
    <t>資料：福祉課</t>
  </si>
  <si>
    <t>※年度末日時点</t>
  </si>
  <si>
    <t>合計</t>
  </si>
  <si>
    <t>３級</t>
  </si>
  <si>
    <t>２級</t>
  </si>
  <si>
    <t>１級</t>
  </si>
  <si>
    <t>精神障害者保健福祉手帳交付者数</t>
  </si>
  <si>
    <t>Ｃ判定</t>
  </si>
  <si>
    <t>Ｂ判定</t>
  </si>
  <si>
    <t>Ａ判定</t>
  </si>
  <si>
    <t>療育手帳交付者数</t>
  </si>
  <si>
    <t>内部障害</t>
  </si>
  <si>
    <t>肢体不自由</t>
  </si>
  <si>
    <t>聴覚音声機能障害</t>
  </si>
  <si>
    <t>視覚障害者</t>
  </si>
  <si>
    <t>身体障害者手帳交付者数</t>
  </si>
  <si>
    <t>（単位：人）</t>
  </si>
  <si>
    <t>身体障害者手帳等交付状況</t>
  </si>
  <si>
    <t>資料:介護高齢課</t>
  </si>
  <si>
    <t>計</t>
  </si>
  <si>
    <t>審査支払手数料</t>
  </si>
  <si>
    <t>特定入所者介護サービス費</t>
  </si>
  <si>
    <t>高額医療合算介護サービス費</t>
  </si>
  <si>
    <t>高額介護サービス費</t>
  </si>
  <si>
    <t>施設介護サービス費</t>
  </si>
  <si>
    <t>居宅介護サービス費</t>
  </si>
  <si>
    <t>保険給付費</t>
  </si>
  <si>
    <t>区分</t>
  </si>
  <si>
    <t>(5)介護保険の給付状況</t>
  </si>
  <si>
    <t>介護療養型医療施設</t>
  </si>
  <si>
    <t>介護老人保健施設</t>
  </si>
  <si>
    <t>介護老人福祉施設</t>
  </si>
  <si>
    <t>（単位：人）</t>
  </si>
  <si>
    <t>(4)施設介護サービス受給者数</t>
  </si>
  <si>
    <t>注）平成１８年度より、要介護度の区分が変更となりました。</t>
  </si>
  <si>
    <t>要介護５</t>
  </si>
  <si>
    <t>要介護４</t>
  </si>
  <si>
    <t>要介護３</t>
  </si>
  <si>
    <t>要介護２</t>
  </si>
  <si>
    <t>要介護１</t>
  </si>
  <si>
    <t>要支援２</t>
  </si>
  <si>
    <t>要支援１</t>
  </si>
  <si>
    <t>(3)居宅介護（支援）サービス受給者数</t>
  </si>
  <si>
    <t>(2)要介護（要支援）認定の状況</t>
  </si>
  <si>
    <t>７５歳以上</t>
  </si>
  <si>
    <t>６５歳以上７５歳未満</t>
  </si>
  <si>
    <t>第１号　　　　　　　　　　　　　　　　被保険者　　　　　　　　　　　　　　　　（人）</t>
  </si>
  <si>
    <t>第１号被保険者のいる世帯（世帯）</t>
  </si>
  <si>
    <t>平成2７年度</t>
  </si>
  <si>
    <t>(1)第１号被保険者の状況</t>
  </si>
  <si>
    <t>介護保険の状況</t>
  </si>
  <si>
    <t>資料：保育課</t>
  </si>
  <si>
    <t>総　　　数</t>
  </si>
  <si>
    <t>恵の実</t>
  </si>
  <si>
    <t>美園</t>
  </si>
  <si>
    <t>桃里</t>
  </si>
  <si>
    <t>アオイ</t>
  </si>
  <si>
    <t>菊</t>
  </si>
  <si>
    <t>みと</t>
  </si>
  <si>
    <t>ひかり</t>
  </si>
  <si>
    <t>さくら</t>
  </si>
  <si>
    <t>光輝</t>
  </si>
  <si>
    <t>みどり</t>
  </si>
  <si>
    <t>豊川</t>
  </si>
  <si>
    <t>八幡</t>
  </si>
  <si>
    <t>天王</t>
  </si>
  <si>
    <t>三蔵子</t>
  </si>
  <si>
    <t>代田</t>
  </si>
  <si>
    <t>豊川北部</t>
  </si>
  <si>
    <t>中部</t>
  </si>
  <si>
    <t>平尾</t>
  </si>
  <si>
    <t>三上</t>
  </si>
  <si>
    <t>麻生田</t>
  </si>
  <si>
    <t>千両</t>
  </si>
  <si>
    <t>桜町</t>
  </si>
  <si>
    <t>諏訪</t>
  </si>
  <si>
    <t>【私立保育園】</t>
  </si>
  <si>
    <t>小坂井北</t>
  </si>
  <si>
    <t>小坂井中</t>
  </si>
  <si>
    <t>小坂井東</t>
  </si>
  <si>
    <t>御津北部</t>
  </si>
  <si>
    <t>御津南部</t>
  </si>
  <si>
    <t>御津西部</t>
  </si>
  <si>
    <t>赤坂台</t>
  </si>
  <si>
    <t>萩</t>
  </si>
  <si>
    <t>長沢</t>
  </si>
  <si>
    <t>赤坂</t>
  </si>
  <si>
    <t>大木</t>
  </si>
  <si>
    <t>東上</t>
  </si>
  <si>
    <t>一宮西部</t>
  </si>
  <si>
    <t>一宮東部</t>
  </si>
  <si>
    <t>金沢</t>
  </si>
  <si>
    <t>大和</t>
  </si>
  <si>
    <t>一宮</t>
  </si>
  <si>
    <t>御油第二</t>
  </si>
  <si>
    <t>為当</t>
  </si>
  <si>
    <t>八南</t>
  </si>
  <si>
    <t>睦美</t>
  </si>
  <si>
    <t>御油</t>
  </si>
  <si>
    <t>下長山</t>
  </si>
  <si>
    <t>牛久保</t>
  </si>
  <si>
    <t>国府</t>
  </si>
  <si>
    <t>【公立保育園】</t>
  </si>
  <si>
    <t>29年度</t>
  </si>
  <si>
    <t>28年度</t>
  </si>
  <si>
    <t>27年度</t>
  </si>
  <si>
    <t>26年度</t>
  </si>
  <si>
    <t>25年度</t>
  </si>
  <si>
    <t>入所児童数</t>
  </si>
  <si>
    <t>職員数</t>
  </si>
  <si>
    <t>名　　称</t>
  </si>
  <si>
    <t>各年4月1日現在（単位：人）</t>
  </si>
  <si>
    <t>　保育園の保育士職員数及び入所人員の推移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</si>
</sst>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Red]\-#,##0.0"/>
    <numFmt numFmtId="179" formatCode="0.0%"/>
    <numFmt numFmtId="180" formatCode="#,##0;&quot;△&quot;#,##0"/>
  </numFmts>
  <fonts count="60">
    <font>
      <sz val="11"/>
      <name val="ＭＳ Ｐゴシック"/>
      <family val="3"/>
    </font>
    <font>
      <sz val="10"/>
      <name val="Arial"/>
      <family val="2"/>
    </font>
    <font>
      <sz val="11"/>
      <name val="ＭＳ Ｐ明朝"/>
      <family val="1"/>
    </font>
    <font>
      <sz val="12"/>
      <name val="ＭＳ Ｐ明朝"/>
      <family val="1"/>
    </font>
    <font>
      <sz val="10"/>
      <name val="ＭＳ Ｐ明朝"/>
      <family val="1"/>
    </font>
    <font>
      <sz val="6"/>
      <name val="ＭＳ Ｐゴシック"/>
      <family val="3"/>
    </font>
    <font>
      <b/>
      <sz val="10"/>
      <name val="ＭＳ Ｐ明朝"/>
      <family val="1"/>
    </font>
    <font>
      <b/>
      <sz val="11"/>
      <name val="ＭＳ Ｐ明朝"/>
      <family val="1"/>
    </font>
    <font>
      <b/>
      <sz val="8"/>
      <name val="ＭＳ Ｐ明朝"/>
      <family val="1"/>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2"/>
      <name val="ＭＳ Ｐゴシック"/>
      <family val="3"/>
    </font>
    <font>
      <sz val="14"/>
      <name val="ＭＳ Ｐゴシック"/>
      <family val="3"/>
    </font>
    <font>
      <sz val="11"/>
      <name val="ＭＳ ゴシック"/>
      <family val="3"/>
    </font>
    <font>
      <sz val="10"/>
      <name val="ＭＳ ゴシック"/>
      <family val="3"/>
    </font>
    <font>
      <sz val="12"/>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b/>
      <sz val="11"/>
      <name val="ＭＳ Ｐゴシック"/>
      <family val="3"/>
    </font>
    <font>
      <b/>
      <sz val="6"/>
      <name val="ＭＳ Ｐゴシック"/>
      <family val="3"/>
    </font>
    <font>
      <b/>
      <sz val="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style="thin">
        <color indexed="8"/>
      </right>
      <top style="medium"/>
      <bottom style="thin">
        <color indexed="8"/>
      </bottom>
    </border>
    <border>
      <left style="thin">
        <color indexed="8"/>
      </left>
      <right style="medium"/>
      <top style="medium"/>
      <bottom style="thin">
        <color indexed="8"/>
      </bottom>
    </border>
    <border>
      <left>
        <color indexed="63"/>
      </left>
      <right style="medium"/>
      <top style="medium"/>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right style="medium"/>
      <top/>
      <bottom style="medium"/>
    </border>
    <border>
      <left style="double"/>
      <right style="thin"/>
      <top/>
      <bottom style="medium"/>
    </border>
    <border>
      <left style="thin"/>
      <right style="thin"/>
      <top/>
      <bottom style="medium"/>
    </border>
    <border>
      <left>
        <color indexed="63"/>
      </left>
      <right style="thin"/>
      <top/>
      <bottom style="medium"/>
    </border>
    <border>
      <left style="double"/>
      <right style="thin"/>
      <top style="thin"/>
      <bottom style="thin"/>
    </border>
    <border>
      <left style="thin"/>
      <right style="medium"/>
      <top/>
      <bottom/>
    </border>
    <border>
      <left style="double"/>
      <right style="thin"/>
      <top/>
      <bottom/>
    </border>
    <border>
      <left style="thin"/>
      <right style="thin"/>
      <top/>
      <bottom/>
    </border>
    <border>
      <left>
        <color indexed="63"/>
      </left>
      <right style="thin"/>
      <top>
        <color indexed="63"/>
      </top>
      <bottom>
        <color indexed="63"/>
      </bottom>
    </border>
    <border>
      <left style="thin"/>
      <right>
        <color indexed="63"/>
      </right>
      <top/>
      <bottom style="medium"/>
    </border>
    <border>
      <left style="medium"/>
      <right style="thin"/>
      <top/>
      <bottom style="medium"/>
    </border>
    <border>
      <left style="thin"/>
      <right>
        <color indexed="63"/>
      </right>
      <top>
        <color indexed="63"/>
      </top>
      <bottom>
        <color indexed="63"/>
      </bottom>
    </border>
    <border>
      <left style="medium"/>
      <right style="thin"/>
      <top/>
      <bottom/>
    </border>
    <border>
      <left style="medium"/>
      <right/>
      <top/>
      <bottom/>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style="medium">
        <color indexed="8"/>
      </top>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color indexed="63"/>
      </bottom>
    </border>
    <border>
      <left>
        <color indexed="63"/>
      </left>
      <right style="medium"/>
      <top style="medium"/>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medium"/>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top style="medium"/>
      <bottom/>
    </border>
    <border>
      <left/>
      <right style="double"/>
      <top style="medium"/>
      <bottom/>
    </border>
    <border>
      <left/>
      <right style="double"/>
      <top/>
      <bottom style="thin"/>
    </border>
    <border>
      <left style="double"/>
      <right style="thin"/>
      <top style="medium"/>
      <bottom/>
    </border>
    <border>
      <left style="thin"/>
      <right style="medium"/>
      <top style="medium"/>
      <bottom/>
    </border>
    <border>
      <left style="double"/>
      <right/>
      <top/>
      <bottom style="thin"/>
    </border>
    <border>
      <left>
        <color indexed="63"/>
      </left>
      <right>
        <color indexed="63"/>
      </right>
      <top>
        <color indexed="63"/>
      </top>
      <bottom style="thin"/>
    </border>
    <border>
      <left/>
      <right/>
      <top style="medium"/>
      <bottom style="thin"/>
    </border>
    <border>
      <left/>
      <right/>
      <top style="thin"/>
      <bottom style="thin"/>
    </border>
    <border>
      <left>
        <color indexed="63"/>
      </left>
      <right>
        <color indexed="63"/>
      </right>
      <top style="thin"/>
      <bottom style="medium"/>
    </border>
    <border>
      <left style="medium"/>
      <right>
        <color indexed="63"/>
      </right>
      <top>
        <color indexed="63"/>
      </top>
      <bottom style="thin"/>
    </border>
    <border>
      <left>
        <color indexed="63"/>
      </left>
      <right style="thin"/>
      <top style="hair"/>
      <bottom>
        <color indexed="63"/>
      </bottom>
    </border>
    <border>
      <left>
        <color indexed="63"/>
      </left>
      <right>
        <color indexed="63"/>
      </right>
      <top style="hair"/>
      <bottom>
        <color indexed="63"/>
      </bottom>
    </border>
    <border>
      <left style="medium"/>
      <right>
        <color indexed="63"/>
      </right>
      <top style="hair"/>
      <bottom>
        <color indexed="63"/>
      </bottom>
    </border>
    <border>
      <left style="thin"/>
      <right style="medium"/>
      <top>
        <color indexed="63"/>
      </top>
      <bottom style="hair"/>
    </border>
    <border>
      <left>
        <color indexed="63"/>
      </left>
      <right>
        <color indexed="63"/>
      </right>
      <top>
        <color indexed="63"/>
      </top>
      <bottom style="hair"/>
    </border>
    <border>
      <left style="thin"/>
      <right style="thin"/>
      <top>
        <color indexed="63"/>
      </top>
      <bottom style="hair"/>
    </border>
    <border>
      <left style="medium"/>
      <right>
        <color indexed="63"/>
      </right>
      <top>
        <color indexed="63"/>
      </top>
      <bottom style="hair"/>
    </border>
    <border>
      <left style="medium"/>
      <right>
        <color indexed="63"/>
      </right>
      <top>
        <color indexed="63"/>
      </top>
      <bottom style="medium"/>
    </border>
    <border>
      <left>
        <color indexed="63"/>
      </left>
      <right style="thin"/>
      <top style="thin"/>
      <bottom>
        <color indexed="63"/>
      </bottom>
    </border>
    <border>
      <left style="medium"/>
      <right>
        <color indexed="63"/>
      </right>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dotted"/>
      <bottom style="thin"/>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style="thin"/>
      <right style="medium"/>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medium"/>
      <right>
        <color indexed="63"/>
      </right>
      <top style="dotted"/>
      <bottom style="dotted"/>
    </border>
    <border>
      <left style="thin"/>
      <right style="medium"/>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style="thin"/>
      <right style="thin"/>
      <top style="medium"/>
      <bottom>
        <color indexed="63"/>
      </bottom>
    </border>
    <border>
      <left style="medium"/>
      <right>
        <color indexed="63"/>
      </right>
      <top style="medium"/>
      <bottom>
        <color indexed="63"/>
      </bottom>
    </border>
    <border>
      <left style="thin"/>
      <right style="medium"/>
      <top style="dotted"/>
      <bottom style="medium"/>
    </border>
    <border>
      <left>
        <color indexed="63"/>
      </left>
      <right style="thin"/>
      <top style="dotted"/>
      <bottom style="medium"/>
    </border>
    <border>
      <left style="thin"/>
      <right style="thin"/>
      <top style="dotted"/>
      <bottom style="medium"/>
    </border>
    <border>
      <left style="thin"/>
      <right>
        <color indexed="63"/>
      </right>
      <top style="dotted"/>
      <bottom style="medium"/>
    </border>
    <border>
      <left style="medium"/>
      <right>
        <color indexed="63"/>
      </right>
      <top style="dotted"/>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Protection="0">
      <alignment vertical="center"/>
    </xf>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56" fillId="32" borderId="0" applyNumberFormat="0" applyBorder="0" applyAlignment="0" applyProtection="0"/>
  </cellStyleXfs>
  <cellXfs count="51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vertical="center"/>
    </xf>
    <xf numFmtId="0" fontId="4" fillId="0" borderId="0" xfId="0" applyFont="1" applyBorder="1" applyAlignment="1">
      <alignment horizontal="right"/>
    </xf>
    <xf numFmtId="0" fontId="7" fillId="0" borderId="10" xfId="0" applyFont="1" applyFill="1" applyBorder="1" applyAlignment="1">
      <alignment horizontal="center" vertical="center"/>
    </xf>
    <xf numFmtId="38" fontId="2" fillId="0" borderId="11" xfId="48" applyFont="1" applyFill="1" applyBorder="1" applyAlignment="1" applyProtection="1">
      <alignment horizontal="right" vertical="center"/>
      <protection/>
    </xf>
    <xf numFmtId="38" fontId="2" fillId="0" borderId="12" xfId="48" applyFont="1" applyFill="1" applyBorder="1" applyAlignment="1" applyProtection="1">
      <alignment horizontal="right" vertical="center"/>
      <protection/>
    </xf>
    <xf numFmtId="176" fontId="2" fillId="0" borderId="12" xfId="42" applyNumberFormat="1" applyFont="1" applyFill="1" applyBorder="1" applyAlignment="1" applyProtection="1">
      <alignment horizontal="right" vertical="center"/>
      <protection/>
    </xf>
    <xf numFmtId="176" fontId="2" fillId="0" borderId="13" xfId="42" applyNumberFormat="1" applyFont="1" applyFill="1" applyBorder="1" applyAlignment="1" applyProtection="1">
      <alignment horizontal="right" vertical="center"/>
      <protection/>
    </xf>
    <xf numFmtId="0" fontId="2" fillId="0" borderId="0" xfId="0" applyFont="1" applyFill="1" applyAlignment="1">
      <alignment vertical="center"/>
    </xf>
    <xf numFmtId="0" fontId="7" fillId="0" borderId="14" xfId="0" applyFont="1" applyFill="1" applyBorder="1" applyAlignment="1">
      <alignment horizontal="center" vertical="center"/>
    </xf>
    <xf numFmtId="38" fontId="2" fillId="0" borderId="15" xfId="48" applyFont="1" applyFill="1" applyBorder="1" applyAlignment="1" applyProtection="1">
      <alignment horizontal="right" vertical="center"/>
      <protection/>
    </xf>
    <xf numFmtId="38" fontId="2" fillId="0" borderId="16" xfId="48" applyFont="1" applyFill="1" applyBorder="1" applyAlignment="1" applyProtection="1">
      <alignment horizontal="right" vertical="center"/>
      <protection/>
    </xf>
    <xf numFmtId="176" fontId="2" fillId="0" borderId="16" xfId="42" applyNumberFormat="1" applyFont="1" applyFill="1" applyBorder="1" applyAlignment="1" applyProtection="1">
      <alignment horizontal="right" vertical="center"/>
      <protection/>
    </xf>
    <xf numFmtId="176" fontId="2" fillId="0" borderId="17" xfId="42" applyNumberFormat="1" applyFont="1" applyFill="1" applyBorder="1" applyAlignment="1" applyProtection="1">
      <alignment horizontal="right" vertical="center"/>
      <protection/>
    </xf>
    <xf numFmtId="0" fontId="7" fillId="0" borderId="18" xfId="0" applyFont="1" applyFill="1" applyBorder="1" applyAlignment="1">
      <alignment horizontal="center" vertical="center"/>
    </xf>
    <xf numFmtId="38" fontId="2" fillId="0" borderId="19" xfId="48" applyFont="1" applyFill="1" applyBorder="1" applyAlignment="1" applyProtection="1">
      <alignment horizontal="right" vertical="center"/>
      <protection/>
    </xf>
    <xf numFmtId="38" fontId="2" fillId="0" borderId="20" xfId="48" applyFont="1" applyFill="1" applyBorder="1" applyAlignment="1" applyProtection="1">
      <alignment horizontal="right" vertical="center"/>
      <protection/>
    </xf>
    <xf numFmtId="176" fontId="2" fillId="0" borderId="20" xfId="42" applyNumberFormat="1" applyFont="1" applyFill="1" applyBorder="1" applyAlignment="1" applyProtection="1">
      <alignment horizontal="right" vertical="center"/>
      <protection/>
    </xf>
    <xf numFmtId="176" fontId="2" fillId="0" borderId="21" xfId="42"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wrapText="1"/>
    </xf>
    <xf numFmtId="177" fontId="2" fillId="0" borderId="13" xfId="0" applyNumberFormat="1" applyFont="1" applyFill="1" applyBorder="1" applyAlignment="1">
      <alignment horizontal="right" vertical="center" wrapText="1"/>
    </xf>
    <xf numFmtId="177" fontId="2" fillId="0" borderId="15"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wrapText="1"/>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Border="1" applyAlignment="1">
      <alignment/>
    </xf>
    <xf numFmtId="0" fontId="4" fillId="0" borderId="0" xfId="0" applyFont="1" applyBorder="1" applyAlignment="1">
      <alignment horizontal="center" vertical="center" wrapText="1"/>
    </xf>
    <xf numFmtId="0" fontId="6" fillId="0" borderId="10" xfId="0" applyFont="1" applyFill="1" applyBorder="1" applyAlignment="1">
      <alignment horizontal="center" vertical="center"/>
    </xf>
    <xf numFmtId="178" fontId="2" fillId="0" borderId="0" xfId="48" applyNumberFormat="1" applyFont="1" applyFill="1" applyBorder="1" applyAlignment="1" applyProtection="1">
      <alignment horizontal="right" vertical="center"/>
      <protection/>
    </xf>
    <xf numFmtId="0" fontId="6" fillId="0" borderId="14" xfId="0" applyFont="1" applyFill="1" applyBorder="1" applyAlignment="1">
      <alignment horizontal="center" vertical="center"/>
    </xf>
    <xf numFmtId="38" fontId="2" fillId="33" borderId="15" xfId="48" applyFont="1" applyFill="1" applyBorder="1" applyAlignment="1" applyProtection="1">
      <alignment horizontal="right" vertical="center"/>
      <protection/>
    </xf>
    <xf numFmtId="178" fontId="2" fillId="33" borderId="17" xfId="48" applyNumberFormat="1" applyFont="1" applyFill="1" applyBorder="1" applyAlignment="1" applyProtection="1">
      <alignment horizontal="right" vertical="center"/>
      <protection/>
    </xf>
    <xf numFmtId="178" fontId="2" fillId="33" borderId="22" xfId="48" applyNumberFormat="1" applyFont="1" applyFill="1" applyBorder="1" applyAlignment="1" applyProtection="1">
      <alignment horizontal="right" vertical="center"/>
      <protection/>
    </xf>
    <xf numFmtId="38" fontId="2" fillId="33" borderId="11" xfId="48" applyFont="1" applyFill="1" applyBorder="1" applyAlignment="1" applyProtection="1">
      <alignment horizontal="right" vertical="center"/>
      <protection/>
    </xf>
    <xf numFmtId="178" fontId="2" fillId="33" borderId="13" xfId="48" applyNumberFormat="1" applyFont="1" applyFill="1" applyBorder="1" applyAlignment="1" applyProtection="1">
      <alignment horizontal="right" vertical="center"/>
      <protection/>
    </xf>
    <xf numFmtId="178" fontId="2" fillId="33" borderId="23" xfId="48" applyNumberFormat="1" applyFont="1" applyFill="1" applyBorder="1" applyAlignment="1" applyProtection="1">
      <alignment horizontal="right" vertical="center"/>
      <protection/>
    </xf>
    <xf numFmtId="0" fontId="6"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4" fillId="0" borderId="0" xfId="0" applyFont="1" applyBorder="1" applyAlignment="1">
      <alignment horizontal="right" vertical="center"/>
    </xf>
    <xf numFmtId="177" fontId="2" fillId="0" borderId="25" xfId="0" applyNumberFormat="1" applyFont="1" applyFill="1" applyBorder="1" applyAlignment="1">
      <alignment vertical="center"/>
    </xf>
    <xf numFmtId="0" fontId="4" fillId="0" borderId="0" xfId="0" applyFont="1" applyBorder="1" applyAlignment="1">
      <alignment vertical="center"/>
    </xf>
    <xf numFmtId="178" fontId="2" fillId="0" borderId="13" xfId="48" applyNumberFormat="1" applyFont="1" applyFill="1" applyBorder="1" applyAlignment="1" applyProtection="1">
      <alignment horizontal="right" vertical="center"/>
      <protection/>
    </xf>
    <xf numFmtId="178" fontId="2" fillId="0" borderId="23" xfId="48" applyNumberFormat="1" applyFont="1" applyFill="1" applyBorder="1" applyAlignment="1" applyProtection="1">
      <alignment horizontal="right" vertical="center"/>
      <protection/>
    </xf>
    <xf numFmtId="178" fontId="2" fillId="0" borderId="17" xfId="48" applyNumberFormat="1" applyFont="1" applyFill="1" applyBorder="1" applyAlignment="1" applyProtection="1">
      <alignment horizontal="right" vertical="center"/>
      <protection/>
    </xf>
    <xf numFmtId="178" fontId="2" fillId="0" borderId="22" xfId="48" applyNumberFormat="1" applyFont="1" applyFill="1" applyBorder="1" applyAlignment="1" applyProtection="1">
      <alignment horizontal="right" vertical="center"/>
      <protection/>
    </xf>
    <xf numFmtId="178" fontId="2" fillId="0" borderId="21" xfId="48" applyNumberFormat="1" applyFont="1" applyFill="1" applyBorder="1" applyAlignment="1" applyProtection="1">
      <alignment horizontal="right" vertical="center"/>
      <protection/>
    </xf>
    <xf numFmtId="178" fontId="2" fillId="0" borderId="26" xfId="48" applyNumberFormat="1" applyFont="1" applyFill="1" applyBorder="1" applyAlignment="1" applyProtection="1">
      <alignment horizontal="right" vertical="center"/>
      <protection/>
    </xf>
    <xf numFmtId="177" fontId="2" fillId="0" borderId="27" xfId="0" applyNumberFormat="1" applyFont="1" applyFill="1" applyBorder="1" applyAlignment="1">
      <alignment vertical="center"/>
    </xf>
    <xf numFmtId="177" fontId="2" fillId="0" borderId="19"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8" xfId="0" applyNumberFormat="1" applyFont="1" applyFill="1" applyBorder="1" applyAlignment="1">
      <alignment vertical="center"/>
    </xf>
    <xf numFmtId="177" fontId="2" fillId="0" borderId="20" xfId="0" applyNumberFormat="1" applyFont="1" applyFill="1" applyBorder="1" applyAlignment="1">
      <alignment horizontal="right" vertical="center" wrapText="1"/>
    </xf>
    <xf numFmtId="177" fontId="2" fillId="0" borderId="21" xfId="0" applyNumberFormat="1" applyFont="1" applyFill="1" applyBorder="1" applyAlignment="1">
      <alignment horizontal="right" vertical="center" wrapText="1"/>
    </xf>
    <xf numFmtId="38" fontId="2" fillId="33" borderId="12" xfId="48" applyFont="1" applyFill="1" applyBorder="1" applyAlignment="1" applyProtection="1">
      <alignment vertical="center"/>
      <protection/>
    </xf>
    <xf numFmtId="38" fontId="2" fillId="0" borderId="12" xfId="48" applyFont="1" applyFill="1" applyBorder="1" applyAlignment="1" applyProtection="1">
      <alignment vertical="center"/>
      <protection/>
    </xf>
    <xf numFmtId="38" fontId="2" fillId="0" borderId="16" xfId="48" applyFont="1" applyFill="1" applyBorder="1" applyAlignment="1" applyProtection="1">
      <alignment vertical="center"/>
      <protection/>
    </xf>
    <xf numFmtId="38" fontId="2" fillId="0" borderId="20" xfId="48" applyFont="1" applyFill="1" applyBorder="1" applyAlignment="1" applyProtection="1">
      <alignment vertical="center"/>
      <protection/>
    </xf>
    <xf numFmtId="0" fontId="3" fillId="0" borderId="0" xfId="0" applyFont="1" applyAlignment="1">
      <alignment vertical="center"/>
    </xf>
    <xf numFmtId="38" fontId="2" fillId="0" borderId="11" xfId="48" applyFont="1" applyFill="1" applyBorder="1" applyAlignment="1">
      <alignment horizontal="right" vertical="center"/>
    </xf>
    <xf numFmtId="38" fontId="2" fillId="0" borderId="12" xfId="48" applyFont="1" applyFill="1" applyBorder="1" applyAlignment="1">
      <alignment horizontal="right" vertical="center"/>
    </xf>
    <xf numFmtId="38" fontId="2" fillId="0" borderId="15" xfId="48" applyFont="1" applyFill="1" applyBorder="1" applyAlignment="1">
      <alignment horizontal="right" vertical="center"/>
    </xf>
    <xf numFmtId="38" fontId="2" fillId="0" borderId="16" xfId="48" applyFont="1" applyFill="1" applyBorder="1" applyAlignment="1">
      <alignment horizontal="right" vertical="center"/>
    </xf>
    <xf numFmtId="38" fontId="2" fillId="0" borderId="19" xfId="48" applyFont="1" applyFill="1" applyBorder="1" applyAlignment="1">
      <alignment horizontal="right" vertical="center"/>
    </xf>
    <xf numFmtId="38" fontId="2" fillId="0" borderId="20" xfId="48" applyFont="1" applyFill="1" applyBorder="1" applyAlignment="1">
      <alignment horizontal="right" vertical="center"/>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right"/>
    </xf>
    <xf numFmtId="38" fontId="6" fillId="0" borderId="10" xfId="48" applyFont="1" applyFill="1" applyBorder="1" applyAlignment="1">
      <alignment horizontal="center" vertical="center"/>
    </xf>
    <xf numFmtId="38" fontId="6" fillId="0" borderId="14" xfId="48" applyFont="1" applyFill="1" applyBorder="1" applyAlignment="1">
      <alignment horizontal="center" vertical="center"/>
    </xf>
    <xf numFmtId="38" fontId="6" fillId="0" borderId="18" xfId="48" applyFont="1" applyFill="1" applyBorder="1" applyAlignment="1">
      <alignment horizontal="center" vertical="center"/>
    </xf>
    <xf numFmtId="38" fontId="6" fillId="0" borderId="12" xfId="48" applyFont="1" applyFill="1" applyBorder="1" applyAlignment="1">
      <alignment horizontal="center" vertical="center"/>
    </xf>
    <xf numFmtId="0" fontId="2" fillId="0" borderId="29" xfId="0" applyFont="1" applyFill="1" applyBorder="1" applyAlignment="1">
      <alignmen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0" fillId="0" borderId="0" xfId="62" applyFont="1">
      <alignment vertical="center"/>
      <protection/>
    </xf>
    <xf numFmtId="0" fontId="0" fillId="0" borderId="0" xfId="62" applyFont="1" applyBorder="1">
      <alignment vertical="center"/>
      <protection/>
    </xf>
    <xf numFmtId="38" fontId="9" fillId="0" borderId="0" xfId="50" applyFont="1" applyFill="1" applyBorder="1" applyAlignment="1">
      <alignment horizontal="left" vertical="center"/>
    </xf>
    <xf numFmtId="0" fontId="0" fillId="0" borderId="0" xfId="61" applyFont="1">
      <alignment vertical="center"/>
      <protection/>
    </xf>
    <xf numFmtId="38" fontId="11" fillId="0" borderId="39" xfId="50" applyFont="1" applyFill="1" applyBorder="1" applyAlignment="1">
      <alignment vertical="center" shrinkToFit="1"/>
    </xf>
    <xf numFmtId="38" fontId="11" fillId="0" borderId="40" xfId="50" applyFont="1" applyFill="1" applyBorder="1" applyAlignment="1">
      <alignment vertical="center" shrinkToFit="1"/>
    </xf>
    <xf numFmtId="38" fontId="11" fillId="0" borderId="41" xfId="50" applyFont="1" applyFill="1" applyBorder="1" applyAlignment="1">
      <alignment vertical="center" shrinkToFit="1"/>
    </xf>
    <xf numFmtId="38" fontId="11" fillId="0" borderId="42" xfId="50" applyFont="1" applyFill="1" applyBorder="1" applyAlignment="1">
      <alignment vertical="center" shrinkToFit="1"/>
    </xf>
    <xf numFmtId="38" fontId="12" fillId="0" borderId="0" xfId="50" applyFont="1" applyFill="1" applyBorder="1" applyAlignment="1">
      <alignment vertical="center" shrinkToFit="1"/>
    </xf>
    <xf numFmtId="38" fontId="13" fillId="0" borderId="0" xfId="50" applyFont="1" applyFill="1" applyBorder="1" applyAlignment="1">
      <alignment vertical="center" shrinkToFit="1"/>
    </xf>
    <xf numFmtId="38" fontId="12" fillId="0" borderId="0" xfId="50" applyFont="1" applyBorder="1" applyAlignment="1">
      <alignment horizontal="center" vertical="center" shrinkToFit="1"/>
    </xf>
    <xf numFmtId="38" fontId="11" fillId="0" borderId="13" xfId="50" applyFont="1" applyFill="1" applyBorder="1" applyAlignment="1">
      <alignment vertical="center" shrinkToFit="1"/>
    </xf>
    <xf numFmtId="38" fontId="11" fillId="0" borderId="43" xfId="50" applyFont="1" applyFill="1" applyBorder="1" applyAlignment="1">
      <alignment vertical="center" shrinkToFit="1"/>
    </xf>
    <xf numFmtId="38" fontId="11" fillId="0" borderId="12" xfId="50" applyFont="1" applyFill="1" applyBorder="1" applyAlignment="1">
      <alignment vertical="center" shrinkToFit="1"/>
    </xf>
    <xf numFmtId="38" fontId="11" fillId="0" borderId="11" xfId="50" applyFont="1" applyFill="1" applyBorder="1" applyAlignment="1">
      <alignment vertical="center" shrinkToFit="1"/>
    </xf>
    <xf numFmtId="38" fontId="11" fillId="0" borderId="12" xfId="50" applyFont="1" applyBorder="1" applyAlignment="1">
      <alignment vertical="center" shrinkToFit="1"/>
    </xf>
    <xf numFmtId="38" fontId="11" fillId="0" borderId="11" xfId="50" applyFont="1" applyBorder="1" applyAlignment="1">
      <alignment vertical="center" shrinkToFit="1"/>
    </xf>
    <xf numFmtId="38" fontId="12" fillId="0" borderId="0" xfId="50" applyFont="1" applyBorder="1" applyAlignment="1">
      <alignment vertical="center" shrinkToFit="1"/>
    </xf>
    <xf numFmtId="0" fontId="0" fillId="0" borderId="0" xfId="0" applyFont="1" applyAlignment="1">
      <alignment vertical="center"/>
    </xf>
    <xf numFmtId="38" fontId="11" fillId="0" borderId="44" xfId="50" applyFont="1" applyFill="1" applyBorder="1" applyAlignment="1">
      <alignment vertical="center" shrinkToFit="1"/>
    </xf>
    <xf numFmtId="38" fontId="11" fillId="0" borderId="45" xfId="50" applyFont="1" applyFill="1" applyBorder="1" applyAlignment="1">
      <alignment vertical="center" shrinkToFit="1"/>
    </xf>
    <xf numFmtId="38" fontId="11" fillId="0" borderId="46" xfId="50" applyFont="1" applyBorder="1" applyAlignment="1">
      <alignment vertical="center" shrinkToFit="1"/>
    </xf>
    <xf numFmtId="38" fontId="11" fillId="0" borderId="47" xfId="50" applyFont="1" applyBorder="1" applyAlignment="1">
      <alignment vertical="center" shrinkToFit="1"/>
    </xf>
    <xf numFmtId="0" fontId="9" fillId="0" borderId="44" xfId="63" applyFont="1" applyFill="1" applyBorder="1" applyAlignment="1">
      <alignment horizontal="right" vertical="center" shrinkToFit="1"/>
      <protection/>
    </xf>
    <xf numFmtId="0" fontId="9" fillId="0" borderId="45" xfId="63" applyFont="1" applyFill="1" applyBorder="1" applyAlignment="1">
      <alignment horizontal="right" vertical="center" shrinkToFit="1"/>
      <protection/>
    </xf>
    <xf numFmtId="0" fontId="9" fillId="0" borderId="46" xfId="63" applyFont="1" applyBorder="1" applyAlignment="1">
      <alignment horizontal="right" vertical="center" shrinkToFit="1"/>
      <protection/>
    </xf>
    <xf numFmtId="0" fontId="9" fillId="0" borderId="47" xfId="63" applyFont="1" applyBorder="1" applyAlignment="1">
      <alignment horizontal="right" vertical="center" shrinkToFit="1"/>
      <protection/>
    </xf>
    <xf numFmtId="0" fontId="9" fillId="0" borderId="0" xfId="63" applyFont="1" applyBorder="1" applyAlignment="1">
      <alignment horizontal="right" vertical="center" shrinkToFit="1"/>
      <protection/>
    </xf>
    <xf numFmtId="0" fontId="10" fillId="0" borderId="0" xfId="63" applyFont="1" applyBorder="1" applyAlignment="1">
      <alignment horizontal="right" vertical="center" shrinkToFit="1"/>
      <protection/>
    </xf>
    <xf numFmtId="0" fontId="9" fillId="0" borderId="0" xfId="63" applyFont="1" applyBorder="1" applyAlignment="1">
      <alignment horizontal="center" vertical="center" shrinkToFit="1"/>
      <protection/>
    </xf>
    <xf numFmtId="0" fontId="12" fillId="0" borderId="13" xfId="63" applyFont="1" applyFill="1" applyBorder="1" applyAlignment="1">
      <alignment horizontal="center" vertical="center" shrinkToFit="1"/>
      <protection/>
    </xf>
    <xf numFmtId="0" fontId="12" fillId="0" borderId="43" xfId="63" applyFont="1" applyFill="1" applyBorder="1" applyAlignment="1">
      <alignment horizontal="center" vertical="center" shrinkToFit="1"/>
      <protection/>
    </xf>
    <xf numFmtId="0" fontId="12" fillId="0" borderId="12" xfId="63" applyFont="1" applyFill="1" applyBorder="1" applyAlignment="1">
      <alignment horizontal="center" vertical="center" shrinkToFit="1"/>
      <protection/>
    </xf>
    <xf numFmtId="0" fontId="12" fillId="0" borderId="12" xfId="63" applyFont="1" applyFill="1" applyBorder="1" applyAlignment="1">
      <alignment horizontal="center" vertical="center" wrapText="1" shrinkToFit="1"/>
      <protection/>
    </xf>
    <xf numFmtId="0" fontId="12" fillId="0" borderId="11" xfId="63" applyFont="1" applyFill="1" applyBorder="1" applyAlignment="1">
      <alignment horizontal="center" vertical="center" wrapText="1" shrinkToFit="1"/>
      <protection/>
    </xf>
    <xf numFmtId="0" fontId="12" fillId="0" borderId="0" xfId="63" applyFont="1" applyFill="1" applyBorder="1" applyAlignment="1">
      <alignment horizontal="center" vertical="center" shrinkToFit="1"/>
      <protection/>
    </xf>
    <xf numFmtId="0" fontId="13" fillId="0" borderId="0" xfId="63" applyFont="1" applyFill="1" applyBorder="1" applyAlignment="1">
      <alignment horizontal="center" vertical="center" shrinkToFit="1"/>
      <protection/>
    </xf>
    <xf numFmtId="0" fontId="13" fillId="0" borderId="0" xfId="63" applyFont="1" applyFill="1" applyBorder="1" applyAlignment="1">
      <alignment horizontal="center" vertical="center" wrapText="1" shrinkToFit="1"/>
      <protection/>
    </xf>
    <xf numFmtId="0" fontId="12" fillId="0" borderId="0" xfId="63" applyFont="1" applyFill="1" applyBorder="1" applyAlignment="1">
      <alignment vertical="center" shrinkToFit="1"/>
      <protection/>
    </xf>
    <xf numFmtId="38" fontId="11" fillId="0" borderId="48" xfId="50" applyFont="1" applyFill="1" applyBorder="1" applyAlignment="1">
      <alignment vertical="center" shrinkToFit="1"/>
    </xf>
    <xf numFmtId="38" fontId="14" fillId="0" borderId="20" xfId="50" applyFont="1" applyFill="1" applyBorder="1" applyAlignment="1">
      <alignment vertical="center" shrinkToFit="1"/>
    </xf>
    <xf numFmtId="38" fontId="12" fillId="0" borderId="49" xfId="50" applyFont="1" applyBorder="1" applyAlignment="1">
      <alignment horizontal="center" vertical="center" shrinkToFit="1"/>
    </xf>
    <xf numFmtId="38" fontId="11" fillId="0" borderId="25" xfId="50" applyFont="1" applyFill="1" applyBorder="1" applyAlignment="1">
      <alignment vertical="center" shrinkToFit="1"/>
    </xf>
    <xf numFmtId="38" fontId="14" fillId="0" borderId="12" xfId="50" applyFont="1" applyFill="1" applyBorder="1" applyAlignment="1">
      <alignment vertical="center" shrinkToFit="1"/>
    </xf>
    <xf numFmtId="38" fontId="12" fillId="0" borderId="10" xfId="50" applyFont="1" applyBorder="1" applyAlignment="1">
      <alignment horizontal="center" vertical="center" shrinkToFit="1"/>
    </xf>
    <xf numFmtId="38" fontId="11" fillId="0" borderId="25" xfId="50" applyFont="1" applyBorder="1" applyAlignment="1">
      <alignment vertical="center" shrinkToFit="1"/>
    </xf>
    <xf numFmtId="38" fontId="14" fillId="0" borderId="46" xfId="50" applyFont="1" applyFill="1" applyBorder="1" applyAlignment="1">
      <alignment vertical="center" shrinkToFit="1"/>
    </xf>
    <xf numFmtId="38" fontId="11" fillId="0" borderId="50" xfId="50" applyFont="1" applyBorder="1" applyAlignment="1">
      <alignment vertical="center" shrinkToFit="1"/>
    </xf>
    <xf numFmtId="38" fontId="14" fillId="0" borderId="16" xfId="50" applyFont="1" applyFill="1" applyBorder="1" applyAlignment="1">
      <alignment vertical="center" shrinkToFit="1"/>
    </xf>
    <xf numFmtId="38" fontId="12" fillId="0" borderId="51" xfId="50" applyFont="1" applyBorder="1" applyAlignment="1">
      <alignment horizontal="center" vertical="center" shrinkToFit="1"/>
    </xf>
    <xf numFmtId="0" fontId="9" fillId="0" borderId="0" xfId="63" applyFont="1" applyFill="1" applyBorder="1" applyAlignment="1">
      <alignment horizontal="right" vertical="center" shrinkToFit="1"/>
      <protection/>
    </xf>
    <xf numFmtId="0" fontId="9" fillId="0" borderId="50" xfId="63" applyFont="1" applyBorder="1" applyAlignment="1">
      <alignment horizontal="right" vertical="center" shrinkToFit="1"/>
      <protection/>
    </xf>
    <xf numFmtId="0" fontId="10" fillId="0" borderId="46" xfId="63" applyFont="1" applyBorder="1" applyAlignment="1">
      <alignment horizontal="right" vertical="center" shrinkToFit="1"/>
      <protection/>
    </xf>
    <xf numFmtId="0" fontId="9" fillId="0" borderId="51" xfId="63" applyFont="1" applyBorder="1" applyAlignment="1">
      <alignment horizontal="center" vertical="center" shrinkToFit="1"/>
      <protection/>
    </xf>
    <xf numFmtId="0" fontId="12" fillId="0" borderId="0" xfId="63" applyFont="1" applyFill="1" applyBorder="1" applyAlignment="1">
      <alignment horizontal="center" vertical="center" wrapText="1" shrinkToFit="1"/>
      <protection/>
    </xf>
    <xf numFmtId="0" fontId="12" fillId="0" borderId="25" xfId="63" applyFont="1" applyFill="1" applyBorder="1" applyAlignment="1">
      <alignment horizontal="center" vertical="center" shrinkToFit="1"/>
      <protection/>
    </xf>
    <xf numFmtId="0" fontId="13" fillId="0" borderId="12" xfId="63" applyFont="1" applyFill="1" applyBorder="1" applyAlignment="1">
      <alignment horizontal="center" vertical="center" shrinkToFit="1"/>
      <protection/>
    </xf>
    <xf numFmtId="0" fontId="13" fillId="0" borderId="12" xfId="63" applyFont="1" applyFill="1" applyBorder="1" applyAlignment="1">
      <alignment horizontal="center" vertical="center" wrapText="1" shrinkToFit="1"/>
      <protection/>
    </xf>
    <xf numFmtId="0" fontId="12" fillId="0" borderId="0" xfId="63" applyFont="1" applyFill="1" applyBorder="1" applyAlignment="1">
      <alignment vertical="center" wrapText="1" shrinkToFit="1"/>
      <protection/>
    </xf>
    <xf numFmtId="0" fontId="15" fillId="0" borderId="0" xfId="62" applyFont="1">
      <alignment vertical="center"/>
      <protection/>
    </xf>
    <xf numFmtId="0" fontId="57" fillId="0" borderId="0" xfId="0" applyFont="1" applyFill="1" applyAlignment="1">
      <alignment vertical="center"/>
    </xf>
    <xf numFmtId="0" fontId="0" fillId="0" borderId="0" xfId="0" applyFont="1" applyFill="1" applyAlignment="1">
      <alignment vertical="center"/>
    </xf>
    <xf numFmtId="0" fontId="15" fillId="0" borderId="52" xfId="62" applyFont="1" applyBorder="1" applyAlignment="1">
      <alignment vertical="center"/>
      <protection/>
    </xf>
    <xf numFmtId="179" fontId="16" fillId="0" borderId="39" xfId="62" applyNumberFormat="1" applyFont="1" applyFill="1" applyBorder="1" applyAlignment="1">
      <alignment horizontal="center" vertical="center"/>
      <protection/>
    </xf>
    <xf numFmtId="0" fontId="15" fillId="0" borderId="49" xfId="0" applyFont="1" applyFill="1" applyBorder="1" applyAlignment="1">
      <alignment horizontal="center" vertical="center"/>
    </xf>
    <xf numFmtId="179" fontId="16" fillId="0" borderId="13" xfId="62" applyNumberFormat="1" applyFont="1" applyFill="1" applyBorder="1" applyAlignment="1">
      <alignment horizontal="center" vertical="center"/>
      <protection/>
    </xf>
    <xf numFmtId="0" fontId="15" fillId="0" borderId="10" xfId="0" applyFont="1" applyFill="1" applyBorder="1" applyAlignment="1">
      <alignment horizontal="center" vertical="center"/>
    </xf>
    <xf numFmtId="179" fontId="16" fillId="0" borderId="13" xfId="62" applyNumberFormat="1" applyFont="1" applyBorder="1" applyAlignment="1">
      <alignment horizontal="center" vertical="center"/>
      <protection/>
    </xf>
    <xf numFmtId="179" fontId="16" fillId="0" borderId="44" xfId="62" applyNumberFormat="1" applyFont="1" applyBorder="1" applyAlignment="1">
      <alignment horizontal="center" vertical="center"/>
      <protection/>
    </xf>
    <xf numFmtId="0" fontId="15" fillId="0" borderId="51" xfId="0" applyFont="1" applyFill="1" applyBorder="1" applyAlignment="1">
      <alignment horizontal="center" vertical="center"/>
    </xf>
    <xf numFmtId="0" fontId="15" fillId="0" borderId="53" xfId="62" applyFont="1" applyFill="1" applyBorder="1" applyAlignment="1">
      <alignment horizontal="center" vertical="center"/>
      <protection/>
    </xf>
    <xf numFmtId="0" fontId="15" fillId="0" borderId="29" xfId="0" applyFont="1" applyFill="1" applyBorder="1" applyAlignment="1">
      <alignment horizontal="center" vertical="center"/>
    </xf>
    <xf numFmtId="0" fontId="58" fillId="0" borderId="0" xfId="0" applyFont="1" applyFill="1" applyAlignment="1">
      <alignment vertical="center"/>
    </xf>
    <xf numFmtId="38" fontId="15" fillId="0" borderId="0" xfId="62" applyNumberFormat="1" applyFont="1">
      <alignment vertical="center"/>
      <protection/>
    </xf>
    <xf numFmtId="38" fontId="17" fillId="0" borderId="0" xfId="50" applyFont="1" applyFill="1" applyAlignment="1">
      <alignment vertical="center"/>
    </xf>
    <xf numFmtId="38" fontId="18" fillId="0" borderId="0" xfId="50" applyFont="1" applyFill="1" applyAlignment="1">
      <alignment vertical="center"/>
    </xf>
    <xf numFmtId="38" fontId="18" fillId="0" borderId="0" xfId="50" applyFont="1" applyFill="1" applyAlignment="1">
      <alignment vertical="center"/>
    </xf>
    <xf numFmtId="38" fontId="18" fillId="0" borderId="0" xfId="50" applyFont="1" applyFill="1" applyBorder="1" applyAlignment="1">
      <alignment horizontal="right" vertical="center"/>
    </xf>
    <xf numFmtId="38" fontId="18" fillId="0" borderId="0" xfId="50" applyFont="1" applyFill="1" applyAlignment="1">
      <alignment horizontal="center" vertical="center"/>
    </xf>
    <xf numFmtId="38" fontId="19" fillId="0" borderId="39" xfId="50" applyFont="1" applyFill="1" applyBorder="1" applyAlignment="1">
      <alignment vertical="center"/>
    </xf>
    <xf numFmtId="38" fontId="19" fillId="0" borderId="41" xfId="50" applyFont="1" applyFill="1" applyBorder="1" applyAlignment="1">
      <alignment vertical="center"/>
    </xf>
    <xf numFmtId="38" fontId="17" fillId="0" borderId="49" xfId="50" applyFont="1" applyFill="1" applyBorder="1" applyAlignment="1">
      <alignment horizontal="right" vertical="center"/>
    </xf>
    <xf numFmtId="38" fontId="19" fillId="0" borderId="44" xfId="50" applyFont="1" applyFill="1" applyBorder="1" applyAlignment="1">
      <alignment vertical="center"/>
    </xf>
    <xf numFmtId="38" fontId="19" fillId="0" borderId="46" xfId="50" applyFont="1" applyFill="1" applyBorder="1" applyAlignment="1">
      <alignment vertical="center"/>
    </xf>
    <xf numFmtId="38" fontId="17" fillId="0" borderId="51" xfId="50" applyFont="1" applyFill="1" applyBorder="1" applyAlignment="1">
      <alignment horizontal="right" vertical="center"/>
    </xf>
    <xf numFmtId="38" fontId="19" fillId="0" borderId="54" xfId="50" applyFont="1" applyFill="1" applyBorder="1" applyAlignment="1">
      <alignment vertical="center"/>
    </xf>
    <xf numFmtId="38" fontId="19" fillId="0" borderId="55" xfId="50" applyFont="1" applyFill="1" applyBorder="1" applyAlignment="1">
      <alignment vertical="center"/>
    </xf>
    <xf numFmtId="38" fontId="17" fillId="0" borderId="56" xfId="50" applyFont="1" applyFill="1" applyBorder="1" applyAlignment="1">
      <alignment vertical="center" shrinkToFit="1"/>
    </xf>
    <xf numFmtId="38" fontId="19" fillId="0" borderId="17" xfId="50" applyFont="1" applyFill="1" applyBorder="1" applyAlignment="1">
      <alignment vertical="center"/>
    </xf>
    <xf numFmtId="38" fontId="19" fillId="0" borderId="16" xfId="50" applyFont="1" applyFill="1" applyBorder="1" applyAlignment="1">
      <alignment vertical="center"/>
    </xf>
    <xf numFmtId="38" fontId="17" fillId="0" borderId="14" xfId="50" applyFont="1" applyFill="1" applyBorder="1" applyAlignment="1">
      <alignment horizontal="right" vertical="center"/>
    </xf>
    <xf numFmtId="38" fontId="17" fillId="0" borderId="56" xfId="50" applyFont="1" applyFill="1" applyBorder="1" applyAlignment="1">
      <alignment vertical="center"/>
    </xf>
    <xf numFmtId="38" fontId="17" fillId="0" borderId="54" xfId="50" applyFont="1" applyFill="1" applyBorder="1" applyAlignment="1">
      <alignment vertical="center"/>
    </xf>
    <xf numFmtId="38" fontId="17" fillId="0" borderId="55" xfId="50" applyFont="1" applyFill="1" applyBorder="1" applyAlignment="1">
      <alignment vertical="center"/>
    </xf>
    <xf numFmtId="38" fontId="17" fillId="0" borderId="53" xfId="50" applyFont="1" applyFill="1" applyBorder="1" applyAlignment="1">
      <alignment horizontal="center" vertical="center"/>
    </xf>
    <xf numFmtId="38" fontId="17" fillId="0" borderId="31" xfId="50" applyFont="1" applyFill="1" applyBorder="1" applyAlignment="1">
      <alignment horizontal="center" vertical="center"/>
    </xf>
    <xf numFmtId="38" fontId="17" fillId="0" borderId="29" xfId="50" applyFont="1" applyFill="1" applyBorder="1" applyAlignment="1">
      <alignment vertical="center"/>
    </xf>
    <xf numFmtId="38" fontId="19" fillId="0" borderId="0" xfId="50" applyFont="1" applyFill="1" applyAlignment="1">
      <alignment vertical="center"/>
    </xf>
    <xf numFmtId="38" fontId="2" fillId="0" borderId="16" xfId="48" applyFont="1" applyFill="1" applyBorder="1" applyAlignment="1">
      <alignment horizontal="right" vertical="center"/>
    </xf>
    <xf numFmtId="38" fontId="2" fillId="0" borderId="17" xfId="48" applyFont="1" applyFill="1" applyBorder="1" applyAlignment="1">
      <alignment horizontal="right" vertical="center"/>
    </xf>
    <xf numFmtId="38" fontId="2" fillId="0" borderId="20" xfId="48" applyFont="1" applyFill="1" applyBorder="1" applyAlignment="1">
      <alignment horizontal="right" vertical="center"/>
    </xf>
    <xf numFmtId="38" fontId="2" fillId="0" borderId="21" xfId="48" applyFont="1" applyFill="1" applyBorder="1" applyAlignment="1">
      <alignment horizontal="right" vertical="center"/>
    </xf>
    <xf numFmtId="38" fontId="2" fillId="0" borderId="25" xfId="48" applyFont="1" applyFill="1" applyBorder="1" applyAlignment="1">
      <alignment horizontal="right" vertical="center"/>
    </xf>
    <xf numFmtId="38" fontId="2" fillId="0" borderId="11" xfId="48" applyFont="1" applyFill="1" applyBorder="1" applyAlignment="1">
      <alignment horizontal="right" vertical="center"/>
    </xf>
    <xf numFmtId="38" fontId="2" fillId="0" borderId="23" xfId="48" applyFont="1" applyFill="1" applyBorder="1" applyAlignment="1">
      <alignment horizontal="right" vertical="center"/>
    </xf>
    <xf numFmtId="38" fontId="2" fillId="0" borderId="12" xfId="48" applyFont="1" applyFill="1" applyBorder="1" applyAlignment="1">
      <alignment horizontal="right" vertical="center"/>
    </xf>
    <xf numFmtId="38" fontId="2" fillId="0" borderId="13" xfId="48" applyFont="1" applyFill="1" applyBorder="1" applyAlignment="1">
      <alignment horizontal="right" vertical="center"/>
    </xf>
    <xf numFmtId="0" fontId="4" fillId="0" borderId="0" xfId="0" applyFont="1" applyAlignment="1">
      <alignment horizontal="right" vertical="center"/>
    </xf>
    <xf numFmtId="0" fontId="4" fillId="0" borderId="57" xfId="0" applyFont="1" applyBorder="1" applyAlignment="1">
      <alignment horizontal="right"/>
    </xf>
    <xf numFmtId="38" fontId="6" fillId="0" borderId="29" xfId="48" applyFont="1" applyFill="1" applyBorder="1" applyAlignment="1">
      <alignment horizontal="center" vertical="center"/>
    </xf>
    <xf numFmtId="38" fontId="6" fillId="0" borderId="56" xfId="48" applyFont="1" applyFill="1" applyBorder="1" applyAlignment="1">
      <alignment horizontal="center" vertical="center"/>
    </xf>
    <xf numFmtId="38" fontId="6" fillId="0" borderId="58" xfId="48" applyFont="1" applyFill="1" applyBorder="1" applyAlignment="1">
      <alignment horizontal="center" vertical="center" wrapText="1"/>
    </xf>
    <xf numFmtId="38" fontId="6" fillId="0" borderId="47" xfId="48" applyFont="1" applyFill="1" applyBorder="1" applyAlignment="1">
      <alignment horizontal="center" vertical="center" wrapText="1"/>
    </xf>
    <xf numFmtId="38" fontId="6" fillId="0" borderId="31" xfId="48" applyFont="1" applyFill="1" applyBorder="1" applyAlignment="1">
      <alignment horizontal="center" vertical="center"/>
    </xf>
    <xf numFmtId="38" fontId="6" fillId="0" borderId="53" xfId="48" applyFont="1" applyFill="1" applyBorder="1" applyAlignment="1">
      <alignment horizontal="center" vertical="center"/>
    </xf>
    <xf numFmtId="38" fontId="6" fillId="0" borderId="12" xfId="48" applyFont="1" applyFill="1" applyBorder="1" applyAlignment="1">
      <alignment horizontal="center" vertical="center"/>
    </xf>
    <xf numFmtId="38" fontId="6" fillId="0" borderId="13" xfId="48" applyFont="1" applyFill="1" applyBorder="1" applyAlignment="1">
      <alignment horizontal="center" vertical="center"/>
    </xf>
    <xf numFmtId="0" fontId="4" fillId="0" borderId="0" xfId="0" applyFont="1" applyBorder="1" applyAlignment="1">
      <alignment horizontal="right"/>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38" fontId="2" fillId="0" borderId="25" xfId="48" applyFont="1" applyFill="1" applyBorder="1" applyAlignment="1" applyProtection="1">
      <alignment horizontal="right" vertical="center"/>
      <protection/>
    </xf>
    <xf numFmtId="38" fontId="2" fillId="0" borderId="11" xfId="48" applyFont="1" applyFill="1" applyBorder="1" applyAlignment="1" applyProtection="1">
      <alignment horizontal="right" vertical="center"/>
      <protection/>
    </xf>
    <xf numFmtId="38" fontId="2" fillId="0" borderId="27" xfId="48" applyFont="1" applyFill="1" applyBorder="1" applyAlignment="1" applyProtection="1">
      <alignment horizontal="right" vertical="center"/>
      <protection/>
    </xf>
    <xf numFmtId="38" fontId="2" fillId="0" borderId="15" xfId="48" applyFont="1" applyFill="1" applyBorder="1" applyAlignment="1" applyProtection="1">
      <alignment horizontal="right" vertical="center"/>
      <protection/>
    </xf>
    <xf numFmtId="38" fontId="2" fillId="0" borderId="28" xfId="48" applyFont="1" applyFill="1" applyBorder="1" applyAlignment="1" applyProtection="1">
      <alignment horizontal="right" vertical="center"/>
      <protection/>
    </xf>
    <xf numFmtId="38" fontId="2" fillId="0" borderId="19" xfId="48" applyFont="1" applyFill="1" applyBorder="1" applyAlignment="1" applyProtection="1">
      <alignment horizontal="right" vertical="center"/>
      <protection/>
    </xf>
    <xf numFmtId="0" fontId="4" fillId="0" borderId="24" xfId="0" applyFont="1" applyFill="1" applyBorder="1" applyAlignment="1">
      <alignment horizontal="right" vertical="center"/>
    </xf>
    <xf numFmtId="0" fontId="6" fillId="0" borderId="31" xfId="0" applyFont="1" applyFill="1" applyBorder="1" applyAlignment="1">
      <alignment horizontal="center" vertical="center" wrapText="1"/>
    </xf>
    <xf numFmtId="0" fontId="6" fillId="0" borderId="31" xfId="0" applyFont="1" applyFill="1" applyBorder="1" applyAlignment="1">
      <alignment horizontal="center" vertical="center"/>
    </xf>
    <xf numFmtId="177" fontId="2" fillId="0" borderId="25"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0" fontId="6" fillId="0" borderId="68" xfId="0" applyFont="1" applyFill="1" applyBorder="1" applyAlignment="1">
      <alignment horizontal="center" vertical="center" wrapText="1"/>
    </xf>
    <xf numFmtId="0" fontId="6" fillId="0" borderId="30" xfId="0" applyFont="1" applyFill="1" applyBorder="1" applyAlignment="1">
      <alignment horizontal="center" vertical="center" wrapText="1"/>
    </xf>
    <xf numFmtId="177" fontId="2" fillId="0" borderId="2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6" fillId="0" borderId="6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24" xfId="62" applyFont="1" applyBorder="1" applyAlignment="1">
      <alignment horizontal="right" vertical="center"/>
      <protection/>
    </xf>
    <xf numFmtId="0" fontId="12" fillId="0" borderId="72" xfId="63" applyFont="1" applyFill="1" applyBorder="1" applyAlignment="1">
      <alignment horizontal="center" vertical="center" shrinkToFit="1"/>
      <protection/>
    </xf>
    <xf numFmtId="0" fontId="12" fillId="0" borderId="73" xfId="63" applyFont="1" applyFill="1" applyBorder="1" applyAlignment="1">
      <alignment horizontal="center" vertical="center" shrinkToFit="1"/>
      <protection/>
    </xf>
    <xf numFmtId="0" fontId="12" fillId="0" borderId="27" xfId="63" applyFont="1" applyFill="1" applyBorder="1" applyAlignment="1">
      <alignment horizontal="center" vertical="center" shrinkToFit="1"/>
      <protection/>
    </xf>
    <xf numFmtId="0" fontId="12" fillId="0" borderId="74" xfId="63" applyFont="1" applyFill="1" applyBorder="1" applyAlignment="1">
      <alignment horizontal="center" vertical="center" shrinkToFit="1"/>
      <protection/>
    </xf>
    <xf numFmtId="0" fontId="12" fillId="0" borderId="75" xfId="63" applyFont="1" applyFill="1" applyBorder="1" applyAlignment="1">
      <alignment horizontal="center" vertical="center" shrinkToFit="1"/>
      <protection/>
    </xf>
    <xf numFmtId="0" fontId="12" fillId="0" borderId="76" xfId="63" applyFont="1" applyFill="1" applyBorder="1" applyAlignment="1">
      <alignment horizontal="center" vertical="center" shrinkToFit="1"/>
      <protection/>
    </xf>
    <xf numFmtId="0" fontId="12" fillId="0" borderId="77" xfId="63" applyFont="1" applyFill="1" applyBorder="1" applyAlignment="1">
      <alignment horizontal="center" vertical="center" shrinkToFit="1"/>
      <protection/>
    </xf>
    <xf numFmtId="0" fontId="12" fillId="0" borderId="22" xfId="63" applyFont="1" applyFill="1" applyBorder="1" applyAlignment="1">
      <alignment horizontal="center" vertical="center" shrinkToFit="1"/>
      <protection/>
    </xf>
    <xf numFmtId="0" fontId="12" fillId="0" borderId="24" xfId="63" applyFont="1" applyFill="1" applyBorder="1" applyAlignment="1">
      <alignment horizontal="center" vertical="center" wrapText="1" shrinkToFit="1"/>
      <protection/>
    </xf>
    <xf numFmtId="0" fontId="12" fillId="0" borderId="58" xfId="63" applyFont="1" applyFill="1" applyBorder="1" applyAlignment="1">
      <alignment horizontal="center" vertical="center" wrapText="1" shrinkToFit="1"/>
      <protection/>
    </xf>
    <xf numFmtId="0" fontId="12" fillId="0" borderId="78" xfId="63" applyFont="1" applyFill="1" applyBorder="1" applyAlignment="1">
      <alignment horizontal="center" vertical="center" wrapText="1" shrinkToFit="1"/>
      <protection/>
    </xf>
    <xf numFmtId="0" fontId="12" fillId="0" borderId="15" xfId="63" applyFont="1" applyFill="1" applyBorder="1" applyAlignment="1">
      <alignment horizontal="center" vertical="center" wrapText="1" shrinkToFit="1"/>
      <protection/>
    </xf>
    <xf numFmtId="0" fontId="12" fillId="0" borderId="0" xfId="63" applyFont="1" applyFill="1" applyBorder="1" applyAlignment="1">
      <alignment horizontal="center" vertical="center" shrinkToFit="1"/>
      <protection/>
    </xf>
    <xf numFmtId="0" fontId="13" fillId="0" borderId="0" xfId="63" applyFont="1" applyFill="1" applyBorder="1" applyAlignment="1">
      <alignment horizontal="center" vertical="center" shrinkToFit="1"/>
      <protection/>
    </xf>
    <xf numFmtId="38" fontId="16" fillId="0" borderId="57" xfId="48" applyFont="1" applyFill="1" applyBorder="1" applyAlignment="1">
      <alignment horizontal="center" vertical="center"/>
    </xf>
    <xf numFmtId="38" fontId="16" fillId="0" borderId="42" xfId="48" applyFont="1" applyFill="1" applyBorder="1" applyAlignment="1">
      <alignment horizontal="center" vertical="center"/>
    </xf>
    <xf numFmtId="0" fontId="15" fillId="0" borderId="31" xfId="0" applyFont="1" applyFill="1" applyBorder="1" applyAlignment="1">
      <alignment horizontal="center" vertical="center"/>
    </xf>
    <xf numFmtId="0" fontId="15" fillId="0" borderId="79" xfId="62" applyFont="1" applyFill="1" applyBorder="1" applyAlignment="1">
      <alignment horizontal="center" vertical="center"/>
      <protection/>
    </xf>
    <xf numFmtId="0" fontId="15" fillId="0" borderId="30" xfId="62" applyFont="1" applyFill="1" applyBorder="1" applyAlignment="1">
      <alignment horizontal="center" vertical="center"/>
      <protection/>
    </xf>
    <xf numFmtId="180" fontId="16" fillId="0" borderId="50" xfId="0" applyNumberFormat="1" applyFont="1" applyFill="1" applyBorder="1" applyAlignment="1">
      <alignment horizontal="center" vertical="center"/>
    </xf>
    <xf numFmtId="180" fontId="16" fillId="0" borderId="47" xfId="0" applyNumberFormat="1" applyFont="1" applyFill="1" applyBorder="1" applyAlignment="1">
      <alignment horizontal="center" vertical="center"/>
    </xf>
    <xf numFmtId="38" fontId="16" fillId="0" borderId="0" xfId="48" applyFont="1" applyBorder="1" applyAlignment="1">
      <alignment horizontal="center" vertical="center"/>
    </xf>
    <xf numFmtId="38" fontId="16" fillId="0" borderId="47" xfId="48" applyFont="1" applyBorder="1" applyAlignment="1">
      <alignment horizontal="center" vertical="center"/>
    </xf>
    <xf numFmtId="180" fontId="16" fillId="0" borderId="12" xfId="0" applyNumberFormat="1" applyFont="1" applyFill="1" applyBorder="1" applyAlignment="1">
      <alignment horizontal="center" vertical="center"/>
    </xf>
    <xf numFmtId="38" fontId="16" fillId="0" borderId="80" xfId="48" applyFont="1" applyBorder="1" applyAlignment="1">
      <alignment horizontal="center" vertical="center"/>
    </xf>
    <xf numFmtId="38" fontId="16" fillId="0" borderId="11" xfId="48" applyFont="1" applyBorder="1" applyAlignment="1">
      <alignment horizontal="center" vertical="center"/>
    </xf>
    <xf numFmtId="0" fontId="12" fillId="0" borderId="59" xfId="63" applyFont="1" applyFill="1" applyBorder="1" applyAlignment="1">
      <alignment horizontal="center" vertical="center" shrinkToFit="1"/>
      <protection/>
    </xf>
    <xf numFmtId="0" fontId="12" fillId="0" borderId="51" xfId="63" applyFont="1" applyFill="1" applyBorder="1" applyAlignment="1">
      <alignment horizontal="center" vertical="center" shrinkToFit="1"/>
      <protection/>
    </xf>
    <xf numFmtId="0" fontId="12" fillId="0" borderId="14" xfId="63" applyFont="1" applyFill="1" applyBorder="1" applyAlignment="1">
      <alignment horizontal="center" vertical="center" shrinkToFit="1"/>
      <protection/>
    </xf>
    <xf numFmtId="0" fontId="13" fillId="0" borderId="72" xfId="63" applyFont="1" applyFill="1" applyBorder="1" applyAlignment="1">
      <alignment horizontal="center" vertical="center" shrinkToFit="1"/>
      <protection/>
    </xf>
    <xf numFmtId="0" fontId="13" fillId="0" borderId="58" xfId="63" applyFont="1" applyFill="1" applyBorder="1" applyAlignment="1">
      <alignment horizontal="center" vertical="center" shrinkToFit="1"/>
      <protection/>
    </xf>
    <xf numFmtId="0" fontId="13" fillId="0" borderId="27" xfId="63" applyFont="1" applyFill="1" applyBorder="1" applyAlignment="1">
      <alignment horizontal="center" vertical="center" shrinkToFit="1"/>
      <protection/>
    </xf>
    <xf numFmtId="0" fontId="13" fillId="0" borderId="15" xfId="63" applyFont="1" applyFill="1" applyBorder="1" applyAlignment="1">
      <alignment horizontal="center" vertical="center" shrinkToFit="1"/>
      <protection/>
    </xf>
    <xf numFmtId="0" fontId="12" fillId="0" borderId="58" xfId="63" applyFont="1" applyFill="1" applyBorder="1" applyAlignment="1">
      <alignment horizontal="center" vertical="center" shrinkToFit="1"/>
      <protection/>
    </xf>
    <xf numFmtId="0" fontId="12" fillId="0" borderId="15" xfId="63" applyFont="1" applyFill="1" applyBorder="1" applyAlignment="1">
      <alignment horizontal="center" vertical="center" shrinkToFit="1"/>
      <protection/>
    </xf>
    <xf numFmtId="0" fontId="12" fillId="0" borderId="24" xfId="63" applyFont="1" applyFill="1" applyBorder="1" applyAlignment="1">
      <alignment horizontal="center" vertical="center" shrinkToFit="1"/>
      <protection/>
    </xf>
    <xf numFmtId="0" fontId="12" fillId="0" borderId="78" xfId="63" applyFont="1" applyFill="1" applyBorder="1" applyAlignment="1">
      <alignment horizontal="center" vertical="center" shrinkToFit="1"/>
      <protection/>
    </xf>
    <xf numFmtId="38" fontId="16" fillId="0" borderId="80" xfId="48" applyFont="1" applyFill="1" applyBorder="1" applyAlignment="1">
      <alignment horizontal="center" vertical="center"/>
    </xf>
    <xf numFmtId="38" fontId="16" fillId="0" borderId="11" xfId="48" applyFont="1" applyFill="1" applyBorder="1" applyAlignment="1">
      <alignment horizontal="center" vertical="center"/>
    </xf>
    <xf numFmtId="180" fontId="16" fillId="0" borderId="41" xfId="0" applyNumberFormat="1" applyFont="1" applyFill="1" applyBorder="1" applyAlignment="1">
      <alignment horizontal="center" vertical="center"/>
    </xf>
    <xf numFmtId="38" fontId="17" fillId="0" borderId="57" xfId="50" applyFont="1" applyFill="1" applyBorder="1" applyAlignment="1">
      <alignment horizontal="right" vertical="center"/>
    </xf>
    <xf numFmtId="38" fontId="18" fillId="0" borderId="24" xfId="50" applyFont="1" applyFill="1" applyBorder="1" applyAlignment="1">
      <alignment horizontal="right" vertical="center"/>
    </xf>
    <xf numFmtId="0" fontId="0" fillId="0" borderId="0" xfId="0" applyFont="1" applyAlignment="1">
      <alignment vertical="center"/>
    </xf>
    <xf numFmtId="38" fontId="0" fillId="0" borderId="0" xfId="50" applyFont="1" applyAlignment="1">
      <alignment vertical="center"/>
    </xf>
    <xf numFmtId="0" fontId="0" fillId="0" borderId="0" xfId="0" applyFont="1" applyFill="1" applyAlignment="1">
      <alignment vertical="center"/>
    </xf>
    <xf numFmtId="0" fontId="35" fillId="0" borderId="24" xfId="0" applyFont="1" applyFill="1" applyBorder="1" applyAlignment="1">
      <alignment horizontal="right" vertical="center"/>
    </xf>
    <xf numFmtId="0" fontId="0" fillId="0" borderId="24" xfId="0" applyFont="1" applyBorder="1" applyAlignment="1">
      <alignment vertical="center"/>
    </xf>
    <xf numFmtId="0" fontId="35" fillId="0" borderId="24" xfId="0" applyFont="1" applyFill="1" applyBorder="1" applyAlignment="1">
      <alignment vertical="center"/>
    </xf>
    <xf numFmtId="177" fontId="0" fillId="0" borderId="21"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0" fontId="0" fillId="0" borderId="18" xfId="0" applyFont="1" applyFill="1" applyBorder="1" applyAlignment="1">
      <alignment horizontal="center" vertical="center"/>
    </xf>
    <xf numFmtId="177" fontId="0" fillId="0" borderId="13"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0" fontId="0" fillId="0" borderId="10" xfId="0" applyFont="1" applyFill="1" applyBorder="1" applyAlignment="1">
      <alignment horizontal="center" vertical="center"/>
    </xf>
    <xf numFmtId="177" fontId="0" fillId="0" borderId="54" xfId="0" applyNumberFormat="1" applyFont="1" applyFill="1" applyBorder="1" applyAlignment="1">
      <alignment horizontal="right" vertical="center"/>
    </xf>
    <xf numFmtId="177" fontId="0" fillId="0" borderId="55"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35" fillId="0" borderId="57" xfId="0" applyFont="1" applyFill="1" applyBorder="1" applyAlignment="1">
      <alignment horizontal="center" vertical="center"/>
    </xf>
    <xf numFmtId="0" fontId="15" fillId="0" borderId="0" xfId="0" applyFont="1" applyFill="1" applyAlignment="1">
      <alignment horizontal="left" vertical="center"/>
    </xf>
    <xf numFmtId="0" fontId="35" fillId="0" borderId="0" xfId="0" applyFont="1" applyBorder="1" applyAlignment="1">
      <alignment horizontal="center" vertical="center"/>
    </xf>
    <xf numFmtId="0" fontId="0" fillId="0" borderId="0" xfId="0" applyFont="1" applyBorder="1" applyAlignment="1">
      <alignment horizontal="left" vertical="center"/>
    </xf>
    <xf numFmtId="38" fontId="0" fillId="0" borderId="39" xfId="50" applyFont="1" applyFill="1" applyBorder="1" applyAlignment="1">
      <alignment vertical="center"/>
    </xf>
    <xf numFmtId="38" fontId="0" fillId="0" borderId="41" xfId="50" applyFont="1" applyFill="1" applyBorder="1" applyAlignment="1">
      <alignment vertical="center"/>
    </xf>
    <xf numFmtId="38" fontId="0" fillId="0" borderId="41" xfId="50" applyFont="1" applyBorder="1" applyAlignment="1">
      <alignment vertical="center"/>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70" xfId="0" applyFont="1" applyBorder="1" applyAlignment="1">
      <alignment horizontal="center" vertical="center"/>
    </xf>
    <xf numFmtId="0" fontId="0" fillId="0" borderId="17" xfId="0" applyFont="1" applyFill="1" applyBorder="1" applyAlignment="1">
      <alignment vertical="center"/>
    </xf>
    <xf numFmtId="0" fontId="0" fillId="0" borderId="78" xfId="0" applyFont="1" applyFill="1" applyBorder="1" applyAlignment="1">
      <alignment vertical="center"/>
    </xf>
    <xf numFmtId="0" fontId="0" fillId="0" borderId="16" xfId="0" applyFont="1" applyBorder="1" applyAlignment="1">
      <alignment vertical="center"/>
    </xf>
    <xf numFmtId="0" fontId="0" fillId="0" borderId="78" xfId="0" applyFont="1" applyBorder="1" applyAlignment="1">
      <alignment vertical="center"/>
    </xf>
    <xf numFmtId="38" fontId="0" fillId="0" borderId="16" xfId="50" applyFont="1" applyBorder="1" applyAlignment="1">
      <alignment vertical="center"/>
    </xf>
    <xf numFmtId="0" fontId="0" fillId="0" borderId="82" xfId="0" applyFont="1" applyBorder="1" applyAlignment="1">
      <alignment vertical="center"/>
    </xf>
    <xf numFmtId="0" fontId="0" fillId="0" borderId="44" xfId="0" applyFont="1" applyFill="1" applyBorder="1" applyAlignment="1">
      <alignment vertical="center"/>
    </xf>
    <xf numFmtId="0" fontId="0" fillId="0" borderId="0" xfId="0" applyFont="1" applyFill="1" applyBorder="1" applyAlignment="1">
      <alignment vertical="center"/>
    </xf>
    <xf numFmtId="0" fontId="0" fillId="0" borderId="46" xfId="0" applyFont="1" applyBorder="1" applyAlignment="1">
      <alignment vertical="center"/>
    </xf>
    <xf numFmtId="0" fontId="0" fillId="0" borderId="0" xfId="0" applyFont="1" applyBorder="1" applyAlignment="1">
      <alignment vertical="center"/>
    </xf>
    <xf numFmtId="38" fontId="0" fillId="0" borderId="46" xfId="50" applyFont="1" applyBorder="1" applyAlignment="1">
      <alignment vertical="center"/>
    </xf>
    <xf numFmtId="0" fontId="0" fillId="0" borderId="52" xfId="0" applyFont="1" applyBorder="1" applyAlignment="1">
      <alignment vertical="center"/>
    </xf>
    <xf numFmtId="38" fontId="0" fillId="0" borderId="44" xfId="50" applyFont="1" applyFill="1" applyBorder="1" applyAlignment="1">
      <alignment vertical="center"/>
    </xf>
    <xf numFmtId="38" fontId="0" fillId="0" borderId="46" xfId="50" applyFont="1" applyFill="1" applyBorder="1" applyAlignment="1">
      <alignment vertical="center"/>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Border="1" applyAlignment="1">
      <alignment vertical="center"/>
    </xf>
    <xf numFmtId="0" fontId="0" fillId="0" borderId="87" xfId="0" applyFont="1" applyBorder="1" applyAlignment="1">
      <alignment vertical="center"/>
    </xf>
    <xf numFmtId="38" fontId="0" fillId="0" borderId="88" xfId="50" applyFont="1" applyBorder="1" applyAlignment="1">
      <alignment vertical="center"/>
    </xf>
    <xf numFmtId="0" fontId="0" fillId="0" borderId="89" xfId="0" applyFont="1" applyBorder="1" applyAlignment="1">
      <alignment vertical="center"/>
    </xf>
    <xf numFmtId="0" fontId="0" fillId="0" borderId="0" xfId="0" applyFont="1" applyAlignment="1">
      <alignment horizontal="center" vertical="center"/>
    </xf>
    <xf numFmtId="38" fontId="0" fillId="0" borderId="53" xfId="50" applyFont="1" applyFill="1" applyBorder="1" applyAlignment="1">
      <alignment horizontal="center" vertical="center"/>
    </xf>
    <xf numFmtId="38" fontId="0" fillId="0" borderId="79" xfId="50" applyFont="1" applyFill="1" applyBorder="1" applyAlignment="1">
      <alignment horizontal="center" vertical="center"/>
    </xf>
    <xf numFmtId="38" fontId="0" fillId="0" borderId="31" xfId="50" applyFont="1" applyFill="1" applyBorder="1" applyAlignment="1">
      <alignment horizontal="center" vertical="center"/>
    </xf>
    <xf numFmtId="0" fontId="0" fillId="0" borderId="79" xfId="0" applyFont="1" applyFill="1" applyBorder="1" applyAlignment="1">
      <alignment horizontal="center" vertical="center"/>
    </xf>
    <xf numFmtId="0" fontId="0" fillId="0" borderId="69" xfId="0" applyFont="1" applyFill="1" applyBorder="1" applyAlignment="1">
      <alignment horizontal="center" vertical="center"/>
    </xf>
    <xf numFmtId="0" fontId="15" fillId="0" borderId="0" xfId="0" applyFont="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38" fontId="0" fillId="0" borderId="0" xfId="50" applyFont="1" applyFill="1" applyBorder="1" applyAlignment="1">
      <alignment vertical="center"/>
    </xf>
    <xf numFmtId="38" fontId="0" fillId="0" borderId="21" xfId="50" applyFont="1" applyFill="1" applyBorder="1" applyAlignment="1">
      <alignment vertical="center"/>
    </xf>
    <xf numFmtId="38" fontId="0" fillId="0" borderId="19" xfId="50" applyFont="1" applyFill="1" applyBorder="1" applyAlignment="1">
      <alignment vertical="center"/>
    </xf>
    <xf numFmtId="38" fontId="0" fillId="0" borderId="20" xfId="50" applyFont="1" applyFill="1" applyBorder="1" applyAlignment="1">
      <alignment vertical="center"/>
    </xf>
    <xf numFmtId="0" fontId="36" fillId="0" borderId="19"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49" xfId="0" applyFont="1" applyFill="1" applyBorder="1" applyAlignment="1">
      <alignment horizontal="center" vertical="center" textRotation="255" wrapText="1"/>
    </xf>
    <xf numFmtId="38" fontId="0" fillId="0" borderId="13" xfId="50" applyFont="1" applyFill="1" applyBorder="1" applyAlignment="1">
      <alignment vertical="center"/>
    </xf>
    <xf numFmtId="38" fontId="0" fillId="0" borderId="11" xfId="50" applyFont="1" applyFill="1" applyBorder="1" applyAlignment="1">
      <alignment vertical="center"/>
    </xf>
    <xf numFmtId="38" fontId="0" fillId="0" borderId="12" xfId="50" applyFont="1" applyFill="1" applyBorder="1" applyAlignment="1">
      <alignment vertical="center"/>
    </xf>
    <xf numFmtId="0" fontId="36" fillId="0" borderId="12" xfId="0" applyFont="1" applyFill="1" applyBorder="1" applyAlignment="1">
      <alignment horizontal="left" vertical="center" wrapText="1"/>
    </xf>
    <xf numFmtId="0" fontId="36" fillId="0" borderId="51" xfId="0" applyFont="1" applyFill="1" applyBorder="1" applyAlignment="1">
      <alignment horizontal="center" vertical="center" textRotation="255" wrapText="1"/>
    </xf>
    <xf numFmtId="0" fontId="36" fillId="0" borderId="11" xfId="0" applyFont="1" applyFill="1" applyBorder="1" applyAlignment="1">
      <alignment horizontal="left" vertical="center" shrinkToFit="1"/>
    </xf>
    <xf numFmtId="0" fontId="36" fillId="0" borderId="25" xfId="0" applyFont="1" applyFill="1" applyBorder="1" applyAlignment="1">
      <alignment horizontal="left" vertical="center" shrinkToFit="1"/>
    </xf>
    <xf numFmtId="0" fontId="36" fillId="0" borderId="12" xfId="0" applyFont="1" applyFill="1" applyBorder="1" applyAlignment="1">
      <alignment horizontal="left" vertical="center" shrinkToFit="1"/>
    </xf>
    <xf numFmtId="38" fontId="0" fillId="0" borderId="17" xfId="50" applyFont="1" applyFill="1" applyBorder="1" applyAlignment="1">
      <alignment vertical="center"/>
    </xf>
    <xf numFmtId="38" fontId="0" fillId="0" borderId="15" xfId="50" applyFont="1" applyFill="1" applyBorder="1" applyAlignment="1">
      <alignment vertical="center"/>
    </xf>
    <xf numFmtId="38" fontId="0" fillId="0" borderId="16" xfId="50" applyFont="1" applyFill="1" applyBorder="1" applyAlignment="1">
      <alignment vertical="center"/>
    </xf>
    <xf numFmtId="0" fontId="36" fillId="0" borderId="16" xfId="0" applyFont="1" applyFill="1" applyBorder="1" applyAlignment="1">
      <alignment horizontal="left" vertical="center" shrinkToFit="1"/>
    </xf>
    <xf numFmtId="0" fontId="35" fillId="0" borderId="0" xfId="0" applyFont="1" applyFill="1" applyBorder="1" applyAlignment="1">
      <alignment horizontal="center" vertical="center"/>
    </xf>
    <xf numFmtId="0" fontId="36" fillId="0" borderId="53"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1" xfId="0" applyFont="1" applyFill="1" applyBorder="1" applyAlignment="1">
      <alignment horizontal="center" vertical="center"/>
    </xf>
    <xf numFmtId="0" fontId="36" fillId="0" borderId="29" xfId="0" applyFont="1" applyFill="1" applyBorder="1" applyAlignment="1">
      <alignment horizontal="center" vertical="center"/>
    </xf>
    <xf numFmtId="0" fontId="35" fillId="0" borderId="0" xfId="0" applyFont="1" applyFill="1" applyAlignment="1">
      <alignment horizontal="right" vertical="center"/>
    </xf>
    <xf numFmtId="0" fontId="0" fillId="0" borderId="0"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0" xfId="0" applyFont="1" applyFill="1" applyBorder="1" applyAlignment="1">
      <alignment horizontal="right" vertical="center"/>
    </xf>
    <xf numFmtId="0" fontId="0" fillId="0" borderId="19" xfId="0" applyFont="1" applyFill="1" applyBorder="1" applyAlignment="1">
      <alignment horizontal="right" vertical="center"/>
    </xf>
    <xf numFmtId="0" fontId="37" fillId="0" borderId="20"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37" fillId="0" borderId="16" xfId="0" applyFont="1" applyFill="1" applyBorder="1" applyAlignment="1">
      <alignment horizontal="center" vertical="center" shrinkToFit="1"/>
    </xf>
    <xf numFmtId="0" fontId="37" fillId="0" borderId="14" xfId="0" applyFont="1" applyFill="1" applyBorder="1" applyAlignment="1">
      <alignment horizontal="center" vertical="center" shrinkToFit="1"/>
    </xf>
    <xf numFmtId="0" fontId="0" fillId="0" borderId="12" xfId="0" applyFont="1" applyFill="1" applyBorder="1" applyAlignment="1">
      <alignment horizontal="right" vertical="center"/>
    </xf>
    <xf numFmtId="0" fontId="0" fillId="0" borderId="11" xfId="0" applyFont="1" applyFill="1" applyBorder="1" applyAlignment="1">
      <alignment horizontal="right" vertical="center"/>
    </xf>
    <xf numFmtId="0" fontId="37" fillId="0" borderId="12"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0" fillId="0" borderId="25" xfId="0" applyFont="1" applyFill="1" applyBorder="1" applyAlignment="1">
      <alignment horizontal="right" vertical="center"/>
    </xf>
    <xf numFmtId="0" fontId="37" fillId="0" borderId="11" xfId="0" applyFont="1" applyFill="1" applyBorder="1" applyAlignment="1">
      <alignment horizontal="center" vertical="center" shrinkToFit="1"/>
    </xf>
    <xf numFmtId="0" fontId="37" fillId="0" borderId="71" xfId="0" applyFont="1" applyFill="1" applyBorder="1" applyAlignment="1">
      <alignment horizontal="center" vertical="center" shrinkToFit="1"/>
    </xf>
    <xf numFmtId="0" fontId="37" fillId="0" borderId="5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38" fontId="0" fillId="0" borderId="19" xfId="50" applyFont="1" applyFill="1" applyBorder="1" applyAlignment="1">
      <alignment vertical="center"/>
    </xf>
    <xf numFmtId="38" fontId="0" fillId="0" borderId="54" xfId="50" applyFont="1" applyFill="1" applyBorder="1" applyAlignment="1">
      <alignment vertical="center"/>
    </xf>
    <xf numFmtId="38" fontId="0" fillId="0" borderId="15" xfId="50" applyFont="1" applyFill="1" applyBorder="1" applyAlignment="1">
      <alignment vertical="center"/>
    </xf>
    <xf numFmtId="0" fontId="37" fillId="0" borderId="15" xfId="0" applyFont="1" applyFill="1" applyBorder="1" applyAlignment="1">
      <alignment horizontal="center" vertical="center" shrinkToFit="1"/>
    </xf>
    <xf numFmtId="0" fontId="37" fillId="0" borderId="82" xfId="0" applyFont="1" applyFill="1" applyBorder="1" applyAlignment="1">
      <alignment horizontal="center" vertical="center" shrinkToFit="1"/>
    </xf>
    <xf numFmtId="38" fontId="0" fillId="0" borderId="11" xfId="50" applyFont="1" applyFill="1" applyBorder="1" applyAlignment="1">
      <alignment vertical="center"/>
    </xf>
    <xf numFmtId="0" fontId="36" fillId="0" borderId="53"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0" xfId="0" applyFont="1" applyFill="1" applyBorder="1" applyAlignment="1">
      <alignment horizontal="center" vertical="center"/>
    </xf>
    <xf numFmtId="0" fontId="37" fillId="0" borderId="31"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69" xfId="0" applyFont="1" applyFill="1" applyBorder="1" applyAlignment="1">
      <alignment horizontal="center" vertical="center" shrinkToFit="1"/>
    </xf>
    <xf numFmtId="0" fontId="37" fillId="0" borderId="20"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6" fillId="0" borderId="90" xfId="0" applyFont="1" applyFill="1" applyBorder="1" applyAlignment="1">
      <alignment horizontal="center" vertical="center" wrapText="1"/>
    </xf>
    <xf numFmtId="38" fontId="0" fillId="0" borderId="25" xfId="50" applyFont="1" applyFill="1" applyBorder="1" applyAlignment="1">
      <alignment vertical="center"/>
    </xf>
    <xf numFmtId="0" fontId="36" fillId="0" borderId="12" xfId="0" applyFont="1" applyFill="1" applyBorder="1" applyAlignment="1">
      <alignment horizontal="center" vertical="center" shrinkToFit="1"/>
    </xf>
    <xf numFmtId="0" fontId="36" fillId="0" borderId="47"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8" fillId="0" borderId="12" xfId="0" applyFont="1" applyFill="1" applyBorder="1" applyAlignment="1">
      <alignment vertical="center" shrinkToFit="1"/>
    </xf>
    <xf numFmtId="0" fontId="36" fillId="0" borderId="91" xfId="0" applyFont="1" applyFill="1" applyBorder="1" applyAlignment="1">
      <alignment horizontal="center" vertical="center" wrapText="1"/>
    </xf>
    <xf numFmtId="0" fontId="36" fillId="0" borderId="92" xfId="0" applyFont="1" applyFill="1" applyBorder="1" applyAlignment="1">
      <alignment horizontal="center" vertical="center" wrapText="1"/>
    </xf>
    <xf numFmtId="38" fontId="0" fillId="0" borderId="27" xfId="50" applyFont="1" applyFill="1" applyBorder="1" applyAlignment="1">
      <alignment vertical="center"/>
    </xf>
    <xf numFmtId="0" fontId="39" fillId="0" borderId="15"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82" xfId="0" applyFont="1" applyFill="1" applyBorder="1" applyAlignment="1">
      <alignment horizontal="center" vertical="center" wrapText="1"/>
    </xf>
    <xf numFmtId="0" fontId="36" fillId="0" borderId="68" xfId="0" applyFont="1" applyFill="1" applyBorder="1" applyAlignment="1">
      <alignment horizontal="center" vertical="center" shrinkToFit="1"/>
    </xf>
    <xf numFmtId="0" fontId="15" fillId="0" borderId="0" xfId="0" applyFont="1" applyFill="1" applyAlignment="1">
      <alignment vertical="center"/>
    </xf>
    <xf numFmtId="38" fontId="0" fillId="0" borderId="0" xfId="50" applyFont="1" applyFill="1" applyAlignment="1">
      <alignment vertical="center"/>
    </xf>
    <xf numFmtId="38" fontId="35" fillId="0" borderId="0" xfId="50" applyFont="1" applyFill="1" applyAlignment="1">
      <alignment horizontal="justify" vertical="center"/>
    </xf>
    <xf numFmtId="38" fontId="0" fillId="0" borderId="0" xfId="50" applyFont="1" applyFill="1" applyAlignment="1">
      <alignment horizontal="justify" vertical="center"/>
    </xf>
    <xf numFmtId="38" fontId="35" fillId="0" borderId="24" xfId="50" applyFont="1" applyFill="1" applyBorder="1" applyAlignment="1">
      <alignment horizontal="center" vertical="center"/>
    </xf>
    <xf numFmtId="38" fontId="35" fillId="0" borderId="24" xfId="50" applyFont="1" applyFill="1" applyBorder="1" applyAlignment="1">
      <alignment vertical="center"/>
    </xf>
    <xf numFmtId="38" fontId="0" fillId="0" borderId="93" xfId="50" applyFont="1" applyFill="1" applyBorder="1" applyAlignment="1">
      <alignment horizontal="right" vertical="center"/>
    </xf>
    <xf numFmtId="38" fontId="0" fillId="0" borderId="94" xfId="50" applyFont="1" applyFill="1" applyBorder="1" applyAlignment="1">
      <alignment horizontal="right" vertical="center"/>
    </xf>
    <xf numFmtId="38" fontId="0" fillId="0" borderId="95" xfId="50" applyFont="1" applyFill="1" applyBorder="1" applyAlignment="1">
      <alignment horizontal="right" vertical="center"/>
    </xf>
    <xf numFmtId="38" fontId="0" fillId="0" borderId="96" xfId="50" applyFont="1" applyFill="1" applyBorder="1" applyAlignment="1">
      <alignment horizontal="right" vertical="center"/>
    </xf>
    <xf numFmtId="38" fontId="0" fillId="0" borderId="97" xfId="50" applyFont="1" applyFill="1" applyBorder="1" applyAlignment="1">
      <alignment horizontal="right" vertical="center"/>
    </xf>
    <xf numFmtId="38" fontId="0" fillId="0" borderId="98" xfId="50" applyFont="1" applyFill="1" applyBorder="1" applyAlignment="1">
      <alignment horizontal="center" vertical="center"/>
    </xf>
    <xf numFmtId="38" fontId="0" fillId="0" borderId="99" xfId="50" applyFont="1" applyFill="1" applyBorder="1" applyAlignment="1">
      <alignment horizontal="right" vertical="center"/>
    </xf>
    <xf numFmtId="38" fontId="0" fillId="0" borderId="100" xfId="50" applyFont="1" applyFill="1" applyBorder="1" applyAlignment="1">
      <alignment horizontal="right" vertical="center"/>
    </xf>
    <xf numFmtId="38" fontId="0" fillId="0" borderId="101" xfId="50" applyFont="1" applyFill="1" applyBorder="1" applyAlignment="1">
      <alignment horizontal="right" vertical="center"/>
    </xf>
    <xf numFmtId="38" fontId="0" fillId="0" borderId="102" xfId="50" applyFont="1" applyFill="1" applyBorder="1" applyAlignment="1">
      <alignment horizontal="right" vertical="center"/>
    </xf>
    <xf numFmtId="38" fontId="0" fillId="0" borderId="103" xfId="50" applyFont="1" applyFill="1" applyBorder="1" applyAlignment="1">
      <alignment horizontal="center" vertical="center"/>
    </xf>
    <xf numFmtId="38" fontId="0" fillId="0" borderId="99" xfId="50" applyFont="1" applyFill="1" applyBorder="1" applyAlignment="1">
      <alignment vertical="center"/>
    </xf>
    <xf numFmtId="38" fontId="0" fillId="0" borderId="100" xfId="50" applyFont="1" applyFill="1" applyBorder="1" applyAlignment="1">
      <alignment vertical="center"/>
    </xf>
    <xf numFmtId="38" fontId="0" fillId="0" borderId="101" xfId="50" applyFont="1" applyFill="1" applyBorder="1" applyAlignment="1">
      <alignment vertical="center"/>
    </xf>
    <xf numFmtId="38" fontId="0" fillId="0" borderId="104" xfId="50" applyFont="1" applyFill="1" applyBorder="1" applyAlignment="1">
      <alignment vertical="center"/>
    </xf>
    <xf numFmtId="38" fontId="0" fillId="0" borderId="105" xfId="50" applyFont="1" applyFill="1" applyBorder="1" applyAlignment="1">
      <alignment vertical="center"/>
    </xf>
    <xf numFmtId="38" fontId="0" fillId="0" borderId="106" xfId="50" applyFont="1" applyFill="1" applyBorder="1" applyAlignment="1">
      <alignment vertical="center"/>
    </xf>
    <xf numFmtId="38" fontId="0" fillId="0" borderId="106" xfId="50" applyFont="1" applyFill="1" applyBorder="1" applyAlignment="1">
      <alignment horizontal="right" vertical="center"/>
    </xf>
    <xf numFmtId="38" fontId="0" fillId="0" borderId="104" xfId="50" applyFont="1" applyFill="1" applyBorder="1" applyAlignment="1">
      <alignment horizontal="right" vertical="center"/>
    </xf>
    <xf numFmtId="38" fontId="0" fillId="0" borderId="107" xfId="50" applyFont="1" applyFill="1" applyBorder="1" applyAlignment="1">
      <alignment horizontal="right" vertical="center"/>
    </xf>
    <xf numFmtId="38" fontId="0" fillId="0" borderId="108" xfId="50" applyFont="1" applyFill="1" applyBorder="1" applyAlignment="1">
      <alignment horizontal="center" vertical="center"/>
    </xf>
    <xf numFmtId="38" fontId="0" fillId="0" borderId="109" xfId="50" applyFont="1" applyFill="1" applyBorder="1" applyAlignment="1">
      <alignment vertical="center"/>
    </xf>
    <xf numFmtId="38" fontId="0" fillId="0" borderId="110" xfId="50" applyFont="1" applyFill="1" applyBorder="1" applyAlignment="1">
      <alignment vertical="center"/>
    </xf>
    <xf numFmtId="38" fontId="0" fillId="0" borderId="111" xfId="50" applyFont="1" applyFill="1" applyBorder="1" applyAlignment="1">
      <alignment vertical="center"/>
    </xf>
    <xf numFmtId="38" fontId="0" fillId="0" borderId="111" xfId="50" applyFont="1" applyFill="1" applyBorder="1" applyAlignment="1">
      <alignment horizontal="right" vertical="center"/>
    </xf>
    <xf numFmtId="38" fontId="0" fillId="0" borderId="109" xfId="50" applyFont="1" applyFill="1" applyBorder="1" applyAlignment="1">
      <alignment horizontal="right" vertical="center"/>
    </xf>
    <xf numFmtId="38" fontId="0" fillId="0" borderId="112" xfId="50" applyFont="1" applyFill="1" applyBorder="1" applyAlignment="1">
      <alignment horizontal="right" vertical="center"/>
    </xf>
    <xf numFmtId="38" fontId="0" fillId="0" borderId="113" xfId="50" applyFont="1" applyFill="1" applyBorder="1" applyAlignment="1">
      <alignment horizontal="center" vertical="center"/>
    </xf>
    <xf numFmtId="38" fontId="15" fillId="0" borderId="0" xfId="50" applyFont="1" applyFill="1" applyBorder="1" applyAlignment="1">
      <alignment horizontal="right" vertical="center"/>
    </xf>
    <xf numFmtId="38" fontId="15" fillId="0" borderId="0" xfId="50" applyFont="1" applyFill="1" applyBorder="1" applyAlignment="1">
      <alignment horizontal="center" vertical="center"/>
    </xf>
    <xf numFmtId="38" fontId="0" fillId="0" borderId="76" xfId="50" applyFont="1" applyFill="1" applyBorder="1" applyAlignment="1">
      <alignment vertical="center"/>
    </xf>
    <xf numFmtId="38" fontId="0" fillId="0" borderId="58" xfId="50" applyFont="1" applyFill="1" applyBorder="1" applyAlignment="1">
      <alignment vertical="center"/>
    </xf>
    <xf numFmtId="38" fontId="0" fillId="0" borderId="114" xfId="50" applyFont="1" applyFill="1" applyBorder="1" applyAlignment="1">
      <alignment vertical="center"/>
    </xf>
    <xf numFmtId="38" fontId="0" fillId="0" borderId="114" xfId="50" applyFont="1" applyFill="1" applyBorder="1" applyAlignment="1">
      <alignment vertical="center"/>
    </xf>
    <xf numFmtId="38" fontId="0" fillId="0" borderId="114" xfId="50" applyFont="1" applyFill="1" applyBorder="1" applyAlignment="1">
      <alignment horizontal="right" vertical="center"/>
    </xf>
    <xf numFmtId="38" fontId="0" fillId="0" borderId="76" xfId="50" applyFont="1" applyFill="1" applyBorder="1" applyAlignment="1">
      <alignment horizontal="right" vertical="center"/>
    </xf>
    <xf numFmtId="38" fontId="0" fillId="0" borderId="72" xfId="50" applyFont="1" applyFill="1" applyBorder="1" applyAlignment="1">
      <alignment horizontal="right" vertical="center"/>
    </xf>
    <xf numFmtId="38" fontId="0" fillId="0" borderId="115" xfId="50" applyFont="1" applyFill="1" applyBorder="1" applyAlignment="1">
      <alignment horizontal="center" vertical="center"/>
    </xf>
    <xf numFmtId="38" fontId="0" fillId="0" borderId="116" xfId="50" applyFont="1" applyFill="1" applyBorder="1" applyAlignment="1">
      <alignment vertical="center"/>
    </xf>
    <xf numFmtId="38" fontId="0" fillId="0" borderId="117" xfId="50" applyFont="1" applyFill="1" applyBorder="1" applyAlignment="1">
      <alignment vertical="center"/>
    </xf>
    <xf numFmtId="38" fontId="0" fillId="0" borderId="118" xfId="50" applyFont="1" applyFill="1" applyBorder="1" applyAlignment="1">
      <alignment vertical="center"/>
    </xf>
    <xf numFmtId="38" fontId="0" fillId="0" borderId="118" xfId="50" applyFont="1" applyFill="1" applyBorder="1" applyAlignment="1">
      <alignment vertical="center"/>
    </xf>
    <xf numFmtId="38" fontId="0" fillId="0" borderId="118" xfId="50" applyFont="1" applyFill="1" applyBorder="1" applyAlignment="1">
      <alignment horizontal="right" vertical="center"/>
    </xf>
    <xf numFmtId="38" fontId="0" fillId="0" borderId="116" xfId="50" applyFont="1" applyFill="1" applyBorder="1" applyAlignment="1">
      <alignment horizontal="right" vertical="center"/>
    </xf>
    <xf numFmtId="38" fontId="0" fillId="0" borderId="119" xfId="50" applyFont="1" applyFill="1" applyBorder="1" applyAlignment="1">
      <alignment horizontal="right" vertical="center"/>
    </xf>
    <xf numFmtId="38" fontId="0" fillId="0" borderId="120" xfId="50" applyFont="1" applyFill="1" applyBorder="1" applyAlignment="1">
      <alignment horizontal="center" vertical="center"/>
    </xf>
    <xf numFmtId="38" fontId="0" fillId="0" borderId="104" xfId="50" applyFont="1" applyFill="1" applyBorder="1" applyAlignment="1">
      <alignment vertical="center"/>
    </xf>
    <xf numFmtId="38" fontId="0" fillId="0" borderId="106" xfId="50" applyFont="1" applyFill="1" applyBorder="1" applyAlignment="1">
      <alignment vertical="center"/>
    </xf>
    <xf numFmtId="38" fontId="0" fillId="0" borderId="109" xfId="50" applyFont="1" applyFill="1" applyBorder="1" applyAlignment="1">
      <alignment vertical="center"/>
    </xf>
    <xf numFmtId="38" fontId="0" fillId="0" borderId="111" xfId="50" applyFont="1" applyFill="1" applyBorder="1" applyAlignment="1">
      <alignment vertical="center"/>
    </xf>
    <xf numFmtId="38" fontId="0" fillId="0" borderId="99" xfId="50" applyFont="1" applyFill="1" applyBorder="1" applyAlignment="1">
      <alignment vertical="center"/>
    </xf>
    <xf numFmtId="38" fontId="0" fillId="0" borderId="101" xfId="50" applyFont="1" applyFill="1" applyBorder="1" applyAlignment="1">
      <alignment vertical="center"/>
    </xf>
    <xf numFmtId="38" fontId="0" fillId="0" borderId="76" xfId="50" applyFont="1" applyFill="1" applyBorder="1" applyAlignment="1">
      <alignment horizontal="center" vertical="center" shrinkToFit="1"/>
    </xf>
    <xf numFmtId="38" fontId="0" fillId="0" borderId="114" xfId="50" applyFont="1" applyFill="1" applyBorder="1" applyAlignment="1">
      <alignment horizontal="center" vertical="center" shrinkToFit="1"/>
    </xf>
    <xf numFmtId="38" fontId="0" fillId="0" borderId="65" xfId="50" applyFont="1" applyFill="1" applyBorder="1" applyAlignment="1">
      <alignment horizontal="center" vertical="center" shrinkToFit="1"/>
    </xf>
    <xf numFmtId="38" fontId="0" fillId="0" borderId="24" xfId="50" applyFont="1" applyFill="1" applyBorder="1" applyAlignment="1">
      <alignment horizontal="center" vertical="center" shrinkToFit="1"/>
    </xf>
    <xf numFmtId="38" fontId="0" fillId="0" borderId="59" xfId="50" applyFont="1" applyFill="1" applyBorder="1" applyAlignment="1">
      <alignment horizontal="center" vertical="center"/>
    </xf>
    <xf numFmtId="38" fontId="0" fillId="0" borderId="21" xfId="50" applyFont="1" applyFill="1" applyBorder="1" applyAlignment="1">
      <alignment horizontal="center" vertical="center" shrinkToFit="1"/>
    </xf>
    <xf numFmtId="38" fontId="0" fillId="0" borderId="19" xfId="50" applyFont="1" applyFill="1" applyBorder="1" applyAlignment="1">
      <alignment horizontal="center" vertical="center" shrinkToFit="1"/>
    </xf>
    <xf numFmtId="38" fontId="0" fillId="0" borderId="20" xfId="50" applyFont="1" applyFill="1" applyBorder="1" applyAlignment="1">
      <alignment horizontal="center" vertical="center" shrinkToFit="1"/>
    </xf>
    <xf numFmtId="38" fontId="0" fillId="0" borderId="28" xfId="50" applyFont="1" applyFill="1" applyBorder="1" applyAlignment="1">
      <alignment horizontal="center" vertical="center" shrinkToFit="1"/>
    </xf>
    <xf numFmtId="38" fontId="0" fillId="0" borderId="49" xfId="50" applyFont="1" applyFill="1" applyBorder="1" applyAlignment="1">
      <alignment horizontal="center" vertical="center"/>
    </xf>
    <xf numFmtId="38" fontId="0" fillId="0" borderId="32" xfId="50" applyFont="1" applyFill="1" applyBorder="1" applyAlignment="1">
      <alignment horizontal="center" vertical="center"/>
    </xf>
    <xf numFmtId="38" fontId="0" fillId="0" borderId="79" xfId="50" applyFont="1" applyFill="1" applyBorder="1" applyAlignment="1">
      <alignment horizontal="center" vertical="center"/>
    </xf>
    <xf numFmtId="38" fontId="0" fillId="0" borderId="79" xfId="50" applyFont="1" applyFill="1" applyBorder="1" applyAlignment="1">
      <alignment horizontal="center" vertical="center"/>
    </xf>
    <xf numFmtId="38" fontId="0" fillId="0" borderId="53" xfId="50" applyFont="1" applyFill="1" applyBorder="1" applyAlignment="1">
      <alignment horizontal="center" vertical="center"/>
    </xf>
    <xf numFmtId="38" fontId="0" fillId="0" borderId="31" xfId="50" applyFont="1" applyFill="1" applyBorder="1" applyAlignment="1">
      <alignment horizontal="center" vertical="center"/>
    </xf>
    <xf numFmtId="38" fontId="0" fillId="0" borderId="30" xfId="50" applyFont="1" applyFill="1" applyBorder="1" applyAlignment="1">
      <alignment horizontal="center" vertical="center"/>
    </xf>
    <xf numFmtId="38" fontId="0" fillId="0" borderId="59" xfId="50" applyFont="1" applyFill="1" applyBorder="1" applyAlignment="1">
      <alignment horizontal="center" vertical="center"/>
    </xf>
    <xf numFmtId="38" fontId="35" fillId="0" borderId="0" xfId="50" applyFont="1" applyFill="1" applyAlignment="1">
      <alignment horizontal="right" vertical="center"/>
    </xf>
    <xf numFmtId="38" fontId="35" fillId="0" borderId="0" xfId="50" applyFont="1" applyFill="1" applyAlignment="1">
      <alignment horizontal="left" vertical="center"/>
    </xf>
    <xf numFmtId="38" fontId="15" fillId="0" borderId="0" xfId="50" applyFont="1" applyFill="1" applyAlignment="1">
      <alignment vertical="center"/>
    </xf>
    <xf numFmtId="38" fontId="0" fillId="0" borderId="0" xfId="50" applyFont="1" applyFill="1" applyAlignment="1">
      <alignment vertical="center"/>
    </xf>
    <xf numFmtId="38" fontId="37" fillId="0" borderId="0" xfId="5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件数など最終確認資料"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16</xdr:row>
      <xdr:rowOff>0</xdr:rowOff>
    </xdr:from>
    <xdr:to>
      <xdr:col>6</xdr:col>
      <xdr:colOff>28575</xdr:colOff>
      <xdr:row>16</xdr:row>
      <xdr:rowOff>0</xdr:rowOff>
    </xdr:to>
    <xdr:sp>
      <xdr:nvSpPr>
        <xdr:cNvPr id="1" name="Line 7"/>
        <xdr:cNvSpPr>
          <a:spLocks/>
        </xdr:cNvSpPr>
      </xdr:nvSpPr>
      <xdr:spPr>
        <a:xfrm>
          <a:off x="4114800" y="5934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21</xdr:row>
      <xdr:rowOff>0</xdr:rowOff>
    </xdr:from>
    <xdr:to>
      <xdr:col>8</xdr:col>
      <xdr:colOff>28575</xdr:colOff>
      <xdr:row>21</xdr:row>
      <xdr:rowOff>0</xdr:rowOff>
    </xdr:to>
    <xdr:sp>
      <xdr:nvSpPr>
        <xdr:cNvPr id="2" name="Line 7"/>
        <xdr:cNvSpPr>
          <a:spLocks/>
        </xdr:cNvSpPr>
      </xdr:nvSpPr>
      <xdr:spPr>
        <a:xfrm>
          <a:off x="5467350" y="756285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914400</xdr:colOff>
      <xdr:row>31</xdr:row>
      <xdr:rowOff>0</xdr:rowOff>
    </xdr:from>
    <xdr:ext cx="76200" cy="0"/>
    <xdr:sp fLocksText="0">
      <xdr:nvSpPr>
        <xdr:cNvPr id="3" name="Text Box 1"/>
        <xdr:cNvSpPr txBox="1">
          <a:spLocks noChangeArrowheads="1"/>
        </xdr:cNvSpPr>
      </xdr:nvSpPr>
      <xdr:spPr>
        <a:xfrm>
          <a:off x="914400" y="1090612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914400</xdr:colOff>
      <xdr:row>31</xdr:row>
      <xdr:rowOff>0</xdr:rowOff>
    </xdr:from>
    <xdr:ext cx="76200" cy="0"/>
    <xdr:sp fLocksText="0">
      <xdr:nvSpPr>
        <xdr:cNvPr id="4" name="Text Box 2"/>
        <xdr:cNvSpPr txBox="1">
          <a:spLocks noChangeArrowheads="1"/>
        </xdr:cNvSpPr>
      </xdr:nvSpPr>
      <xdr:spPr>
        <a:xfrm>
          <a:off x="914400" y="1090612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7"/>
  <sheetViews>
    <sheetView tabSelected="1" view="pageBreakPreview" zoomScaleSheetLayoutView="100" zoomScalePageLayoutView="0" workbookViewId="0" topLeftCell="A1">
      <selection activeCell="J9" sqref="J9"/>
    </sheetView>
  </sheetViews>
  <sheetFormatPr defaultColWidth="9.00390625" defaultRowHeight="13.5"/>
  <cols>
    <col min="1" max="1" width="12.00390625" style="1" customWidth="1"/>
    <col min="2" max="3" width="11.625" style="1" customWidth="1"/>
    <col min="4" max="7" width="6.125" style="1" customWidth="1"/>
    <col min="8" max="12" width="11.625" style="1" customWidth="1"/>
    <col min="13" max="13" width="12.75390625" style="1" customWidth="1"/>
    <col min="14" max="16384" width="9.00390625" style="1" customWidth="1"/>
  </cols>
  <sheetData>
    <row r="1" spans="1:9" ht="22.5" customHeight="1" thickBot="1">
      <c r="A1" s="4" t="s">
        <v>0</v>
      </c>
      <c r="B1" s="3"/>
      <c r="C1" s="3"/>
      <c r="D1" s="3"/>
      <c r="E1" s="3"/>
      <c r="F1" s="3"/>
      <c r="H1" s="215" t="s">
        <v>1</v>
      </c>
      <c r="I1" s="215"/>
    </row>
    <row r="2" spans="1:9" ht="42.75" customHeight="1" thickBot="1">
      <c r="A2" s="216" t="s">
        <v>2</v>
      </c>
      <c r="B2" s="218" t="s">
        <v>54</v>
      </c>
      <c r="C2" s="219"/>
      <c r="D2" s="220" t="s">
        <v>3</v>
      </c>
      <c r="E2" s="221"/>
      <c r="F2" s="221"/>
      <c r="G2" s="222"/>
      <c r="H2" s="223" t="s">
        <v>4</v>
      </c>
      <c r="I2" s="224"/>
    </row>
    <row r="3" spans="1:9" ht="29.25" customHeight="1">
      <c r="A3" s="217"/>
      <c r="B3" s="95" t="s">
        <v>5</v>
      </c>
      <c r="C3" s="96" t="s">
        <v>6</v>
      </c>
      <c r="D3" s="225" t="s">
        <v>7</v>
      </c>
      <c r="E3" s="226"/>
      <c r="F3" s="225" t="s">
        <v>6</v>
      </c>
      <c r="G3" s="226"/>
      <c r="H3" s="96" t="s">
        <v>5</v>
      </c>
      <c r="I3" s="97" t="s">
        <v>6</v>
      </c>
    </row>
    <row r="4" spans="1:11" ht="29.25" customHeight="1">
      <c r="A4" s="42" t="s">
        <v>8</v>
      </c>
      <c r="B4" s="13">
        <v>71033</v>
      </c>
      <c r="C4" s="14">
        <v>184962</v>
      </c>
      <c r="D4" s="227">
        <v>25744</v>
      </c>
      <c r="E4" s="228"/>
      <c r="F4" s="227">
        <v>45690</v>
      </c>
      <c r="G4" s="228"/>
      <c r="H4" s="15">
        <f>+D4/B4*100</f>
        <v>36.24230991229428</v>
      </c>
      <c r="I4" s="16">
        <f>+F4/C4*100</f>
        <v>24.702371297888213</v>
      </c>
      <c r="J4" s="11"/>
      <c r="K4" s="11"/>
    </row>
    <row r="5" spans="1:11" ht="29.25" customHeight="1">
      <c r="A5" s="40" t="s">
        <v>9</v>
      </c>
      <c r="B5" s="7">
        <v>71894</v>
      </c>
      <c r="C5" s="8">
        <v>184944</v>
      </c>
      <c r="D5" s="227">
        <v>25526</v>
      </c>
      <c r="E5" s="228"/>
      <c r="F5" s="227">
        <v>44594</v>
      </c>
      <c r="G5" s="228"/>
      <c r="H5" s="9">
        <f>+D5/B5*100</f>
        <v>35.505049100063985</v>
      </c>
      <c r="I5" s="10">
        <f>+F5/C5*100</f>
        <v>24.11216368197941</v>
      </c>
      <c r="J5" s="11"/>
      <c r="K5" s="11"/>
    </row>
    <row r="6" spans="1:11" ht="29.25" customHeight="1">
      <c r="A6" s="40" t="s">
        <v>10</v>
      </c>
      <c r="B6" s="7">
        <v>72972</v>
      </c>
      <c r="C6" s="8">
        <v>185350</v>
      </c>
      <c r="D6" s="227">
        <v>24971</v>
      </c>
      <c r="E6" s="228"/>
      <c r="F6" s="227">
        <v>42847</v>
      </c>
      <c r="G6" s="228"/>
      <c r="H6" s="9">
        <f>+D6/B6*100</f>
        <v>34.219974784848986</v>
      </c>
      <c r="I6" s="10">
        <f>+F6/C6*100</f>
        <v>23.116806042622066</v>
      </c>
      <c r="J6" s="11"/>
      <c r="K6" s="11"/>
    </row>
    <row r="7" spans="1:11" ht="29.25" customHeight="1">
      <c r="A7" s="42" t="s">
        <v>26</v>
      </c>
      <c r="B7" s="13">
        <v>74043</v>
      </c>
      <c r="C7" s="14">
        <v>185751</v>
      </c>
      <c r="D7" s="229">
        <v>24136</v>
      </c>
      <c r="E7" s="230"/>
      <c r="F7" s="229">
        <v>40467</v>
      </c>
      <c r="G7" s="230"/>
      <c r="H7" s="15">
        <f>+D7/B7*100</f>
        <v>32.597274556676524</v>
      </c>
      <c r="I7" s="16">
        <f>+F7/C7*100</f>
        <v>21.78561622817643</v>
      </c>
      <c r="J7" s="11"/>
      <c r="K7" s="11"/>
    </row>
    <row r="8" spans="1:11" ht="29.25" customHeight="1" thickBot="1">
      <c r="A8" s="49" t="s">
        <v>27</v>
      </c>
      <c r="B8" s="18">
        <v>75109</v>
      </c>
      <c r="C8" s="19">
        <v>185884</v>
      </c>
      <c r="D8" s="231">
        <v>23415</v>
      </c>
      <c r="E8" s="232"/>
      <c r="F8" s="231">
        <v>38648</v>
      </c>
      <c r="G8" s="232"/>
      <c r="H8" s="20">
        <f>+D8/B8*100</f>
        <v>31.17469277982665</v>
      </c>
      <c r="I8" s="21">
        <f>+F8/C8*100</f>
        <v>20.791461341481785</v>
      </c>
      <c r="J8" s="11"/>
      <c r="K8" s="11"/>
    </row>
    <row r="9" spans="2:11" s="22" customFormat="1" ht="26.25" customHeight="1">
      <c r="B9" s="23"/>
      <c r="C9" s="23"/>
      <c r="D9" s="23"/>
      <c r="E9" s="23"/>
      <c r="F9" s="23"/>
      <c r="G9" s="23"/>
      <c r="H9" s="233" t="s">
        <v>25</v>
      </c>
      <c r="I9" s="233"/>
      <c r="J9" s="24"/>
      <c r="K9" s="24"/>
    </row>
    <row r="10" spans="1:13" s="22" customFormat="1" ht="24.75" customHeight="1" thickBot="1">
      <c r="A10" s="25" t="s">
        <v>11</v>
      </c>
      <c r="B10" s="23"/>
      <c r="C10" s="23"/>
      <c r="D10" s="23"/>
      <c r="E10" s="23"/>
      <c r="F10" s="23"/>
      <c r="G10" s="23"/>
      <c r="H10" s="26"/>
      <c r="J10" s="24"/>
      <c r="K10" s="36"/>
      <c r="L10" s="36" t="s">
        <v>12</v>
      </c>
      <c r="M10" s="36"/>
    </row>
    <row r="11" spans="1:12" ht="29.25" customHeight="1">
      <c r="A11" s="85"/>
      <c r="B11" s="86" t="s">
        <v>13</v>
      </c>
      <c r="C11" s="87" t="s">
        <v>14</v>
      </c>
      <c r="D11" s="238" t="s">
        <v>44</v>
      </c>
      <c r="E11" s="239"/>
      <c r="F11" s="234" t="s">
        <v>15</v>
      </c>
      <c r="G11" s="235"/>
      <c r="H11" s="87" t="s">
        <v>16</v>
      </c>
      <c r="I11" s="87" t="s">
        <v>17</v>
      </c>
      <c r="J11" s="88" t="s">
        <v>18</v>
      </c>
      <c r="K11" s="89" t="s">
        <v>19</v>
      </c>
      <c r="L11" s="90" t="s">
        <v>20</v>
      </c>
    </row>
    <row r="12" spans="1:12" ht="29.25" customHeight="1">
      <c r="A12" s="12" t="s">
        <v>21</v>
      </c>
      <c r="B12" s="31">
        <v>10223295</v>
      </c>
      <c r="C12" s="32">
        <v>1159472</v>
      </c>
      <c r="D12" s="236">
        <v>888</v>
      </c>
      <c r="E12" s="237"/>
      <c r="F12" s="236">
        <v>88140</v>
      </c>
      <c r="G12" s="237"/>
      <c r="H12" s="53">
        <v>13310</v>
      </c>
      <c r="I12" s="32">
        <v>0</v>
      </c>
      <c r="J12" s="33">
        <v>33</v>
      </c>
      <c r="K12" s="32">
        <v>92</v>
      </c>
      <c r="L12" s="30">
        <f>SUM(B12:K12)</f>
        <v>11485230</v>
      </c>
    </row>
    <row r="13" spans="1:12" ht="29.25" customHeight="1">
      <c r="A13" s="6" t="s">
        <v>22</v>
      </c>
      <c r="B13" s="27">
        <v>10223292</v>
      </c>
      <c r="C13" s="28">
        <v>1165778</v>
      </c>
      <c r="D13" s="236">
        <v>1606</v>
      </c>
      <c r="E13" s="237"/>
      <c r="F13" s="236">
        <v>72990</v>
      </c>
      <c r="G13" s="237"/>
      <c r="H13" s="53">
        <v>14150</v>
      </c>
      <c r="I13" s="28">
        <v>0</v>
      </c>
      <c r="J13" s="29">
        <v>38</v>
      </c>
      <c r="K13" s="28">
        <v>86</v>
      </c>
      <c r="L13" s="30">
        <f>SUM(B13:K13)</f>
        <v>11477940</v>
      </c>
    </row>
    <row r="14" spans="1:12" ht="29.25" customHeight="1">
      <c r="A14" s="6" t="s">
        <v>23</v>
      </c>
      <c r="B14" s="27">
        <v>10412213</v>
      </c>
      <c r="C14" s="28">
        <v>1218245</v>
      </c>
      <c r="D14" s="236">
        <v>948</v>
      </c>
      <c r="E14" s="237"/>
      <c r="F14" s="236">
        <v>75552</v>
      </c>
      <c r="G14" s="237"/>
      <c r="H14" s="53">
        <v>13150</v>
      </c>
      <c r="I14" s="28">
        <v>0</v>
      </c>
      <c r="J14" s="29">
        <v>13</v>
      </c>
      <c r="K14" s="28">
        <v>86</v>
      </c>
      <c r="L14" s="30">
        <f>SUM(B14:K14)</f>
        <v>11720207</v>
      </c>
    </row>
    <row r="15" spans="1:12" ht="29.25" customHeight="1">
      <c r="A15" s="6" t="s">
        <v>26</v>
      </c>
      <c r="B15" s="31">
        <v>10091255</v>
      </c>
      <c r="C15" s="32">
        <v>1333040</v>
      </c>
      <c r="D15" s="236">
        <v>854</v>
      </c>
      <c r="E15" s="237"/>
      <c r="F15" s="242">
        <v>70544</v>
      </c>
      <c r="G15" s="243"/>
      <c r="H15" s="61">
        <v>10450</v>
      </c>
      <c r="I15" s="32">
        <v>0</v>
      </c>
      <c r="J15" s="33">
        <v>22</v>
      </c>
      <c r="K15" s="32">
        <v>68</v>
      </c>
      <c r="L15" s="30">
        <f>SUM(B15:K15)</f>
        <v>11506233</v>
      </c>
    </row>
    <row r="16" spans="1:12" ht="29.25" customHeight="1" thickBot="1">
      <c r="A16" s="17" t="s">
        <v>27</v>
      </c>
      <c r="B16" s="62">
        <v>9553530</v>
      </c>
      <c r="C16" s="63">
        <v>1202412</v>
      </c>
      <c r="D16" s="240">
        <v>517</v>
      </c>
      <c r="E16" s="241"/>
      <c r="F16" s="240">
        <v>57928</v>
      </c>
      <c r="G16" s="241"/>
      <c r="H16" s="64">
        <v>12900</v>
      </c>
      <c r="I16" s="63">
        <v>0</v>
      </c>
      <c r="J16" s="65">
        <v>12</v>
      </c>
      <c r="K16" s="63">
        <v>43</v>
      </c>
      <c r="L16" s="66">
        <f>SUM(B16:K16)</f>
        <v>10827342</v>
      </c>
    </row>
    <row r="17" spans="1:12" ht="29.25" customHeight="1">
      <c r="A17" s="34" t="s">
        <v>24</v>
      </c>
      <c r="C17" s="35"/>
      <c r="J17" s="54"/>
      <c r="K17" s="54"/>
      <c r="L17" s="52" t="s">
        <v>25</v>
      </c>
    </row>
    <row r="18" ht="26.25" customHeight="1"/>
    <row r="19" spans="2:10" ht="15" customHeight="1">
      <c r="B19" s="2"/>
      <c r="C19" s="2"/>
      <c r="D19" s="2"/>
      <c r="E19" s="2"/>
      <c r="F19" s="2"/>
      <c r="G19" s="2"/>
      <c r="I19" s="38" t="s">
        <v>28</v>
      </c>
      <c r="J19" s="38"/>
    </row>
    <row r="20" spans="1:11" ht="27.75" customHeight="1" thickBot="1">
      <c r="A20" s="4" t="s">
        <v>29</v>
      </c>
      <c r="B20" s="37"/>
      <c r="C20" s="38" t="s">
        <v>30</v>
      </c>
      <c r="D20" s="38"/>
      <c r="F20" s="4" t="s">
        <v>31</v>
      </c>
      <c r="H20" s="37"/>
      <c r="I20" s="5" t="s">
        <v>30</v>
      </c>
      <c r="K20" s="11"/>
    </row>
    <row r="21" spans="1:11" ht="30" customHeight="1">
      <c r="A21" s="91" t="s">
        <v>2</v>
      </c>
      <c r="B21" s="92" t="s">
        <v>32</v>
      </c>
      <c r="C21" s="93" t="s">
        <v>33</v>
      </c>
      <c r="D21" s="39"/>
      <c r="F21" s="244" t="s">
        <v>2</v>
      </c>
      <c r="G21" s="245"/>
      <c r="H21" s="88" t="s">
        <v>34</v>
      </c>
      <c r="I21" s="94" t="s">
        <v>35</v>
      </c>
      <c r="K21" s="11"/>
    </row>
    <row r="22" spans="1:9" ht="30" customHeight="1">
      <c r="A22" s="42" t="s">
        <v>36</v>
      </c>
      <c r="B22" s="43">
        <v>9798</v>
      </c>
      <c r="C22" s="44">
        <v>31.3</v>
      </c>
      <c r="D22" s="41"/>
      <c r="F22" s="248" t="s">
        <v>37</v>
      </c>
      <c r="G22" s="249"/>
      <c r="H22" s="67">
        <v>206</v>
      </c>
      <c r="I22" s="45">
        <v>14.8</v>
      </c>
    </row>
    <row r="23" spans="1:9" ht="30" customHeight="1">
      <c r="A23" s="40" t="s">
        <v>38</v>
      </c>
      <c r="B23" s="46">
        <v>10541</v>
      </c>
      <c r="C23" s="47">
        <v>33.9</v>
      </c>
      <c r="D23" s="41"/>
      <c r="F23" s="248" t="s">
        <v>39</v>
      </c>
      <c r="G23" s="249"/>
      <c r="H23" s="67">
        <v>204</v>
      </c>
      <c r="I23" s="48">
        <v>15.4</v>
      </c>
    </row>
    <row r="24" spans="1:9" ht="30" customHeight="1">
      <c r="A24" s="40" t="s">
        <v>40</v>
      </c>
      <c r="B24" s="7">
        <v>10766</v>
      </c>
      <c r="C24" s="55">
        <v>35.5</v>
      </c>
      <c r="D24" s="41"/>
      <c r="F24" s="248" t="s">
        <v>41</v>
      </c>
      <c r="G24" s="249"/>
      <c r="H24" s="68">
        <v>254</v>
      </c>
      <c r="I24" s="56">
        <v>17.6</v>
      </c>
    </row>
    <row r="25" spans="1:9" ht="30" customHeight="1">
      <c r="A25" s="42" t="s">
        <v>42</v>
      </c>
      <c r="B25" s="13">
        <v>10505</v>
      </c>
      <c r="C25" s="57">
        <v>36</v>
      </c>
      <c r="D25" s="41"/>
      <c r="F25" s="248" t="s">
        <v>42</v>
      </c>
      <c r="G25" s="249"/>
      <c r="H25" s="69">
        <v>198</v>
      </c>
      <c r="I25" s="58">
        <v>14.2</v>
      </c>
    </row>
    <row r="26" spans="1:9" ht="30" customHeight="1" thickBot="1">
      <c r="A26" s="49" t="s">
        <v>43</v>
      </c>
      <c r="B26" s="18">
        <v>10127</v>
      </c>
      <c r="C26" s="59">
        <v>36.5</v>
      </c>
      <c r="D26" s="41"/>
      <c r="F26" s="246" t="s">
        <v>43</v>
      </c>
      <c r="G26" s="247"/>
      <c r="H26" s="70">
        <v>158</v>
      </c>
      <c r="I26" s="60">
        <v>13.6</v>
      </c>
    </row>
    <row r="27" spans="1:9" ht="21.75" customHeight="1">
      <c r="A27" s="50" t="s">
        <v>45</v>
      </c>
      <c r="B27" s="51"/>
      <c r="C27" s="51" t="s">
        <v>25</v>
      </c>
      <c r="D27" s="50"/>
      <c r="E27" s="26"/>
      <c r="H27" s="205" t="s">
        <v>25</v>
      </c>
      <c r="I27" s="205"/>
    </row>
    <row r="28" ht="21" customHeight="1"/>
    <row r="29" spans="1:7" ht="28.5" customHeight="1" thickBot="1">
      <c r="A29" s="71" t="s">
        <v>46</v>
      </c>
      <c r="F29" s="206" t="s">
        <v>47</v>
      </c>
      <c r="G29" s="206"/>
    </row>
    <row r="30" spans="1:7" ht="21" customHeight="1">
      <c r="A30" s="207" t="s">
        <v>48</v>
      </c>
      <c r="B30" s="209" t="s">
        <v>49</v>
      </c>
      <c r="C30" s="211" t="s">
        <v>50</v>
      </c>
      <c r="D30" s="211"/>
      <c r="E30" s="211"/>
      <c r="F30" s="211" t="s">
        <v>51</v>
      </c>
      <c r="G30" s="212"/>
    </row>
    <row r="31" spans="1:7" ht="21" customHeight="1">
      <c r="A31" s="208"/>
      <c r="B31" s="210"/>
      <c r="C31" s="84" t="s">
        <v>52</v>
      </c>
      <c r="D31" s="213" t="s">
        <v>53</v>
      </c>
      <c r="E31" s="213"/>
      <c r="F31" s="213"/>
      <c r="G31" s="214"/>
    </row>
    <row r="32" spans="1:7" ht="30.75" customHeight="1">
      <c r="A32" s="81" t="s">
        <v>37</v>
      </c>
      <c r="B32" s="72">
        <f>C32+D32+F32</f>
        <v>38532</v>
      </c>
      <c r="C32" s="73">
        <v>22112</v>
      </c>
      <c r="D32" s="200">
        <v>214</v>
      </c>
      <c r="E32" s="201"/>
      <c r="F32" s="200">
        <v>16206</v>
      </c>
      <c r="G32" s="202"/>
    </row>
    <row r="33" spans="1:7" ht="30.75" customHeight="1">
      <c r="A33" s="81" t="s">
        <v>39</v>
      </c>
      <c r="B33" s="72">
        <f>C33+D33+F33</f>
        <v>37652</v>
      </c>
      <c r="C33" s="73">
        <v>21410</v>
      </c>
      <c r="D33" s="203">
        <v>196</v>
      </c>
      <c r="E33" s="203"/>
      <c r="F33" s="203">
        <v>16046</v>
      </c>
      <c r="G33" s="204"/>
    </row>
    <row r="34" spans="1:7" ht="30.75" customHeight="1">
      <c r="A34" s="81" t="s">
        <v>41</v>
      </c>
      <c r="B34" s="72">
        <f>C34+D34+F34</f>
        <v>36633</v>
      </c>
      <c r="C34" s="73">
        <v>20618</v>
      </c>
      <c r="D34" s="203">
        <v>191</v>
      </c>
      <c r="E34" s="203"/>
      <c r="F34" s="203">
        <v>15824</v>
      </c>
      <c r="G34" s="204"/>
    </row>
    <row r="35" spans="1:7" ht="30.75" customHeight="1">
      <c r="A35" s="82" t="s">
        <v>42</v>
      </c>
      <c r="B35" s="74">
        <v>35289</v>
      </c>
      <c r="C35" s="75">
        <v>19499</v>
      </c>
      <c r="D35" s="196">
        <v>178</v>
      </c>
      <c r="E35" s="196"/>
      <c r="F35" s="196">
        <v>15612</v>
      </c>
      <c r="G35" s="197"/>
    </row>
    <row r="36" spans="1:7" ht="30.75" customHeight="1" thickBot="1">
      <c r="A36" s="83" t="s">
        <v>43</v>
      </c>
      <c r="B36" s="76">
        <v>34287</v>
      </c>
      <c r="C36" s="77">
        <v>18724</v>
      </c>
      <c r="D36" s="198">
        <v>180</v>
      </c>
      <c r="E36" s="198"/>
      <c r="F36" s="198">
        <v>15383</v>
      </c>
      <c r="G36" s="199"/>
    </row>
    <row r="37" spans="1:7" ht="15.75" customHeight="1">
      <c r="A37" s="78"/>
      <c r="F37" s="79"/>
      <c r="G37" s="80" t="s">
        <v>25</v>
      </c>
    </row>
  </sheetData>
  <sheetProtection selectLockedCells="1" selectUnlockedCells="1"/>
  <mergeCells count="53">
    <mergeCell ref="F21:G21"/>
    <mergeCell ref="F26:G26"/>
    <mergeCell ref="F25:G25"/>
    <mergeCell ref="F24:G24"/>
    <mergeCell ref="F23:G23"/>
    <mergeCell ref="F22:G22"/>
    <mergeCell ref="D16:E16"/>
    <mergeCell ref="F16:G16"/>
    <mergeCell ref="F13:G13"/>
    <mergeCell ref="F14:G14"/>
    <mergeCell ref="F15:G15"/>
    <mergeCell ref="D13:E13"/>
    <mergeCell ref="D14:E14"/>
    <mergeCell ref="D15:E15"/>
    <mergeCell ref="D8:E8"/>
    <mergeCell ref="F8:G8"/>
    <mergeCell ref="H9:I9"/>
    <mergeCell ref="F11:G11"/>
    <mergeCell ref="F12:G12"/>
    <mergeCell ref="D11:E11"/>
    <mergeCell ref="D12:E12"/>
    <mergeCell ref="F4:G4"/>
    <mergeCell ref="D5:E5"/>
    <mergeCell ref="F5:G5"/>
    <mergeCell ref="D6:E6"/>
    <mergeCell ref="F6:G6"/>
    <mergeCell ref="D7:E7"/>
    <mergeCell ref="F7:G7"/>
    <mergeCell ref="D4:E4"/>
    <mergeCell ref="H1:I1"/>
    <mergeCell ref="A2:A3"/>
    <mergeCell ref="B2:C2"/>
    <mergeCell ref="D2:G2"/>
    <mergeCell ref="H2:I2"/>
    <mergeCell ref="D3:E3"/>
    <mergeCell ref="F3:G3"/>
    <mergeCell ref="H27:I27"/>
    <mergeCell ref="F29:G29"/>
    <mergeCell ref="A30:A31"/>
    <mergeCell ref="B30:B31"/>
    <mergeCell ref="C30:E30"/>
    <mergeCell ref="F30:G31"/>
    <mergeCell ref="D31:E31"/>
    <mergeCell ref="D35:E35"/>
    <mergeCell ref="F35:G35"/>
    <mergeCell ref="D36:E36"/>
    <mergeCell ref="F36:G36"/>
    <mergeCell ref="D32:E32"/>
    <mergeCell ref="F32:G32"/>
    <mergeCell ref="D33:E33"/>
    <mergeCell ref="F33:G33"/>
    <mergeCell ref="D34:E34"/>
    <mergeCell ref="F34:G34"/>
  </mergeCells>
  <printOptions horizontalCentered="1"/>
  <pageMargins left="0.5905511811023623" right="0.3937007874015748" top="0.7874015748031497" bottom="0.31496062992125984" header="0.5118110236220472" footer="0.5118110236220472"/>
  <pageSetup horizontalDpi="300" verticalDpi="300" orientation="portrait" paperSize="9" scale="80" r:id="rId4"/>
  <headerFooter alignWithMargins="0">
    <oddHeader>&amp;R&amp;14社会福祉－４５</oddHeader>
  </headerFooter>
  <drawing r:id="rId3"/>
  <legacyDrawing r:id="rId2"/>
</worksheet>
</file>

<file path=xl/worksheets/sheet2.xml><?xml version="1.0" encoding="utf-8"?>
<worksheet xmlns="http://schemas.openxmlformats.org/spreadsheetml/2006/main" xmlns:r="http://schemas.openxmlformats.org/officeDocument/2006/relationships">
  <dimension ref="A1:Q31"/>
  <sheetViews>
    <sheetView view="pageBreakPreview" zoomScaleNormal="75" zoomScaleSheetLayoutView="100" zoomScalePageLayoutView="0" workbookViewId="0" topLeftCell="A25">
      <selection activeCell="C29" sqref="C29"/>
    </sheetView>
  </sheetViews>
  <sheetFormatPr defaultColWidth="9.00390625" defaultRowHeight="13.5"/>
  <cols>
    <col min="1" max="1" width="16.25390625" style="98" customWidth="1"/>
    <col min="2" max="3" width="14.25390625" style="98" customWidth="1"/>
    <col min="4" max="10" width="12.00390625" style="98" customWidth="1"/>
    <col min="11" max="11" width="11.625" style="98" customWidth="1"/>
    <col min="12" max="12" width="9.625" style="98" customWidth="1"/>
    <col min="13" max="13" width="11.625" style="98" customWidth="1"/>
    <col min="14" max="14" width="9.625" style="98" customWidth="1"/>
    <col min="15" max="15" width="11.625" style="98" customWidth="1"/>
    <col min="16" max="16384" width="9.00390625" style="98" customWidth="1"/>
  </cols>
  <sheetData>
    <row r="1" spans="1:10" ht="30.75" customHeight="1" thickBot="1">
      <c r="A1" s="170" t="s">
        <v>93</v>
      </c>
      <c r="B1" s="171"/>
      <c r="C1" s="171"/>
      <c r="D1" s="170"/>
      <c r="E1" s="170"/>
      <c r="F1" s="170"/>
      <c r="G1" s="157"/>
      <c r="H1" s="157"/>
      <c r="I1" s="157"/>
      <c r="J1" s="157"/>
    </row>
    <row r="2" spans="1:7" ht="44.25" customHeight="1">
      <c r="A2" s="169" t="s">
        <v>92</v>
      </c>
      <c r="B2" s="267" t="s">
        <v>91</v>
      </c>
      <c r="C2" s="267"/>
      <c r="D2" s="268" t="s">
        <v>32</v>
      </c>
      <c r="E2" s="269"/>
      <c r="F2" s="168" t="s">
        <v>33</v>
      </c>
      <c r="G2" s="160"/>
    </row>
    <row r="3" spans="1:7" ht="38.25" customHeight="1">
      <c r="A3" s="167" t="s">
        <v>90</v>
      </c>
      <c r="B3" s="270" t="s">
        <v>89</v>
      </c>
      <c r="C3" s="271"/>
      <c r="D3" s="272" t="s">
        <v>88</v>
      </c>
      <c r="E3" s="273"/>
      <c r="F3" s="166">
        <v>0.198</v>
      </c>
      <c r="G3" s="160"/>
    </row>
    <row r="4" spans="1:7" ht="38.25" customHeight="1">
      <c r="A4" s="164" t="s">
        <v>87</v>
      </c>
      <c r="B4" s="274" t="s">
        <v>86</v>
      </c>
      <c r="C4" s="274"/>
      <c r="D4" s="275" t="s">
        <v>85</v>
      </c>
      <c r="E4" s="276"/>
      <c r="F4" s="165">
        <v>0.209</v>
      </c>
      <c r="G4" s="160"/>
    </row>
    <row r="5" spans="1:7" ht="38.25" customHeight="1">
      <c r="A5" s="164" t="s">
        <v>84</v>
      </c>
      <c r="B5" s="274" t="s">
        <v>83</v>
      </c>
      <c r="C5" s="274"/>
      <c r="D5" s="275" t="s">
        <v>82</v>
      </c>
      <c r="E5" s="276"/>
      <c r="F5" s="165">
        <v>0.227</v>
      </c>
      <c r="G5" s="160"/>
    </row>
    <row r="6" spans="1:7" ht="38.25" customHeight="1">
      <c r="A6" s="164" t="s">
        <v>26</v>
      </c>
      <c r="B6" s="274" t="s">
        <v>81</v>
      </c>
      <c r="C6" s="274"/>
      <c r="D6" s="288" t="s">
        <v>80</v>
      </c>
      <c r="E6" s="289"/>
      <c r="F6" s="163">
        <v>0.242</v>
      </c>
      <c r="G6" s="160"/>
    </row>
    <row r="7" spans="1:7" ht="38.25" customHeight="1" thickBot="1">
      <c r="A7" s="162" t="s">
        <v>27</v>
      </c>
      <c r="B7" s="290" t="s">
        <v>79</v>
      </c>
      <c r="C7" s="290"/>
      <c r="D7" s="265" t="s">
        <v>78</v>
      </c>
      <c r="E7" s="266"/>
      <c r="F7" s="161">
        <v>0.256</v>
      </c>
      <c r="G7" s="160"/>
    </row>
    <row r="8" spans="1:7" ht="21" customHeight="1">
      <c r="A8" s="159" t="s">
        <v>77</v>
      </c>
      <c r="D8" s="158"/>
      <c r="E8" s="158"/>
      <c r="F8" s="158" t="s">
        <v>25</v>
      </c>
      <c r="G8" s="158"/>
    </row>
    <row r="9" spans="1:7" ht="51.75" customHeight="1">
      <c r="A9" s="159"/>
      <c r="D9" s="158"/>
      <c r="E9" s="158"/>
      <c r="F9" s="158"/>
      <c r="G9" s="158"/>
    </row>
    <row r="10" ht="33.75" customHeight="1" thickBot="1">
      <c r="A10" s="157" t="s">
        <v>76</v>
      </c>
    </row>
    <row r="11" spans="1:15" ht="34.5" customHeight="1">
      <c r="A11" s="277" t="s">
        <v>75</v>
      </c>
      <c r="B11" s="280" t="s">
        <v>74</v>
      </c>
      <c r="C11" s="281"/>
      <c r="D11" s="251" t="s">
        <v>73</v>
      </c>
      <c r="E11" s="284"/>
      <c r="F11" s="251" t="s">
        <v>72</v>
      </c>
      <c r="G11" s="284"/>
      <c r="H11" s="251" t="s">
        <v>71</v>
      </c>
      <c r="I11" s="286"/>
      <c r="J11" s="156"/>
      <c r="K11" s="156"/>
      <c r="L11" s="136"/>
      <c r="M11" s="136"/>
      <c r="N11" s="136"/>
      <c r="O11" s="136"/>
    </row>
    <row r="12" spans="1:15" ht="21" customHeight="1">
      <c r="A12" s="278"/>
      <c r="B12" s="282"/>
      <c r="C12" s="283"/>
      <c r="D12" s="253"/>
      <c r="E12" s="285"/>
      <c r="F12" s="253"/>
      <c r="G12" s="285"/>
      <c r="H12" s="253"/>
      <c r="I12" s="287"/>
      <c r="J12" s="156"/>
      <c r="K12" s="156"/>
      <c r="L12" s="136"/>
      <c r="M12" s="136"/>
      <c r="N12" s="136"/>
      <c r="O12" s="136"/>
    </row>
    <row r="13" spans="1:15" ht="48" customHeight="1">
      <c r="A13" s="279"/>
      <c r="B13" s="155" t="s">
        <v>70</v>
      </c>
      <c r="C13" s="154" t="s">
        <v>58</v>
      </c>
      <c r="D13" s="130" t="s">
        <v>59</v>
      </c>
      <c r="E13" s="130" t="s">
        <v>58</v>
      </c>
      <c r="F13" s="130" t="s">
        <v>59</v>
      </c>
      <c r="G13" s="130" t="s">
        <v>58</v>
      </c>
      <c r="H13" s="130" t="s">
        <v>59</v>
      </c>
      <c r="I13" s="153" t="s">
        <v>58</v>
      </c>
      <c r="J13" s="152"/>
      <c r="K13" s="133"/>
      <c r="L13" s="152"/>
      <c r="M13" s="133"/>
      <c r="N13" s="133"/>
      <c r="O13" s="133"/>
    </row>
    <row r="14" spans="1:15" ht="18.75" customHeight="1">
      <c r="A14" s="151"/>
      <c r="B14" s="150" t="s">
        <v>57</v>
      </c>
      <c r="C14" s="150" t="s">
        <v>56</v>
      </c>
      <c r="D14" s="123" t="s">
        <v>57</v>
      </c>
      <c r="E14" s="123" t="s">
        <v>56</v>
      </c>
      <c r="F14" s="123" t="s">
        <v>57</v>
      </c>
      <c r="G14" s="123" t="s">
        <v>56</v>
      </c>
      <c r="H14" s="123" t="s">
        <v>57</v>
      </c>
      <c r="I14" s="149" t="s">
        <v>56</v>
      </c>
      <c r="J14" s="125"/>
      <c r="K14" s="125"/>
      <c r="L14" s="125"/>
      <c r="M14" s="125"/>
      <c r="N14" s="148"/>
      <c r="O14" s="148"/>
    </row>
    <row r="15" spans="1:17" s="116" customFormat="1" ht="46.5" customHeight="1">
      <c r="A15" s="147" t="s">
        <v>69</v>
      </c>
      <c r="B15" s="146">
        <f>D15+F15</f>
        <v>593835</v>
      </c>
      <c r="C15" s="144">
        <f>E15+G15+K15+M15</f>
        <v>15796165</v>
      </c>
      <c r="D15" s="119">
        <v>593383</v>
      </c>
      <c r="E15" s="119">
        <v>15757367</v>
      </c>
      <c r="F15" s="119">
        <v>452</v>
      </c>
      <c r="G15" s="119">
        <v>38798</v>
      </c>
      <c r="H15" s="119">
        <v>0</v>
      </c>
      <c r="I15" s="145">
        <v>0</v>
      </c>
      <c r="J15" s="115"/>
      <c r="K15" s="115"/>
      <c r="L15" s="115"/>
      <c r="M15" s="115"/>
      <c r="N15" s="106"/>
      <c r="O15" s="106"/>
      <c r="Q15" s="101"/>
    </row>
    <row r="16" spans="1:17" ht="46.5" customHeight="1">
      <c r="A16" s="142" t="s">
        <v>68</v>
      </c>
      <c r="B16" s="144">
        <f>D16+F16</f>
        <v>614760</v>
      </c>
      <c r="C16" s="141">
        <f>E16+G16+K16+M16</f>
        <v>16035943</v>
      </c>
      <c r="D16" s="113">
        <v>614171</v>
      </c>
      <c r="E16" s="113">
        <v>15994025</v>
      </c>
      <c r="F16" s="113">
        <v>589</v>
      </c>
      <c r="G16" s="113">
        <v>41918</v>
      </c>
      <c r="H16" s="113">
        <v>0</v>
      </c>
      <c r="I16" s="143">
        <v>0</v>
      </c>
      <c r="J16" s="115"/>
      <c r="K16" s="115"/>
      <c r="L16" s="115"/>
      <c r="M16" s="115"/>
      <c r="N16" s="106"/>
      <c r="O16" s="106"/>
      <c r="Q16" s="101"/>
    </row>
    <row r="17" spans="1:17" ht="46.5" customHeight="1">
      <c r="A17" s="142" t="s">
        <v>67</v>
      </c>
      <c r="B17" s="141">
        <f>D17+F17</f>
        <v>649352</v>
      </c>
      <c r="C17" s="141">
        <f>E17+G17+K17+M17</f>
        <v>17010101</v>
      </c>
      <c r="D17" s="113">
        <v>648731</v>
      </c>
      <c r="E17" s="113">
        <v>16967575</v>
      </c>
      <c r="F17" s="113">
        <v>621</v>
      </c>
      <c r="G17" s="113">
        <v>42526</v>
      </c>
      <c r="H17" s="113">
        <v>0</v>
      </c>
      <c r="I17" s="143">
        <v>0</v>
      </c>
      <c r="J17" s="115"/>
      <c r="K17" s="115"/>
      <c r="L17" s="115"/>
      <c r="M17" s="115"/>
      <c r="N17" s="106"/>
      <c r="O17" s="106"/>
      <c r="Q17" s="101"/>
    </row>
    <row r="18" spans="1:17" ht="46.5" customHeight="1">
      <c r="A18" s="142" t="s">
        <v>66</v>
      </c>
      <c r="B18" s="141">
        <f>D18+F18</f>
        <v>677631</v>
      </c>
      <c r="C18" s="141">
        <f>E18+G18+K18+M18</f>
        <v>17503277</v>
      </c>
      <c r="D18" s="111">
        <v>676843</v>
      </c>
      <c r="E18" s="111">
        <v>17441442</v>
      </c>
      <c r="F18" s="111">
        <v>788</v>
      </c>
      <c r="G18" s="111">
        <v>61835</v>
      </c>
      <c r="H18" s="111">
        <v>0</v>
      </c>
      <c r="I18" s="140">
        <v>0</v>
      </c>
      <c r="J18" s="106"/>
      <c r="K18" s="106"/>
      <c r="L18" s="106"/>
      <c r="M18" s="106"/>
      <c r="N18" s="106"/>
      <c r="O18" s="106"/>
      <c r="Q18" s="101"/>
    </row>
    <row r="19" spans="1:17" ht="46.5" customHeight="1" thickBot="1">
      <c r="A19" s="139" t="s">
        <v>65</v>
      </c>
      <c r="B19" s="138">
        <f>D19+F19</f>
        <v>703886</v>
      </c>
      <c r="C19" s="138">
        <f>E19+G19+K19+M19</f>
        <v>18017216</v>
      </c>
      <c r="D19" s="104">
        <v>703020</v>
      </c>
      <c r="E19" s="104">
        <v>17948308</v>
      </c>
      <c r="F19" s="104">
        <v>866</v>
      </c>
      <c r="G19" s="104">
        <v>68908</v>
      </c>
      <c r="H19" s="104">
        <v>0</v>
      </c>
      <c r="I19" s="137">
        <v>0</v>
      </c>
      <c r="J19" s="106"/>
      <c r="K19" s="106"/>
      <c r="L19" s="106"/>
      <c r="M19" s="106"/>
      <c r="N19" s="106"/>
      <c r="O19" s="106"/>
      <c r="Q19" s="101"/>
    </row>
    <row r="21" ht="14.25" thickBot="1"/>
    <row r="22" spans="1:10" ht="34.5" customHeight="1">
      <c r="A22" s="263"/>
      <c r="B22" s="264"/>
      <c r="C22" s="264"/>
      <c r="D22" s="136"/>
      <c r="E22" s="259" t="s">
        <v>64</v>
      </c>
      <c r="F22" s="260"/>
      <c r="G22" s="251" t="s">
        <v>63</v>
      </c>
      <c r="H22" s="252"/>
      <c r="I22" s="255" t="s">
        <v>62</v>
      </c>
      <c r="J22" s="256"/>
    </row>
    <row r="23" spans="1:10" ht="21.75" customHeight="1">
      <c r="A23" s="263"/>
      <c r="B23" s="264"/>
      <c r="C23" s="264"/>
      <c r="D23" s="136"/>
      <c r="E23" s="261"/>
      <c r="F23" s="262"/>
      <c r="G23" s="253"/>
      <c r="H23" s="254"/>
      <c r="I23" s="257" t="s">
        <v>61</v>
      </c>
      <c r="J23" s="258"/>
    </row>
    <row r="24" spans="1:10" ht="51" customHeight="1">
      <c r="A24" s="263"/>
      <c r="B24" s="135"/>
      <c r="C24" s="134"/>
      <c r="D24" s="133"/>
      <c r="E24" s="132" t="s">
        <v>60</v>
      </c>
      <c r="F24" s="130" t="s">
        <v>58</v>
      </c>
      <c r="G24" s="131" t="s">
        <v>60</v>
      </c>
      <c r="H24" s="130" t="s">
        <v>58</v>
      </c>
      <c r="I24" s="129" t="s">
        <v>59</v>
      </c>
      <c r="J24" s="128" t="s">
        <v>58</v>
      </c>
    </row>
    <row r="25" spans="1:10" ht="17.25" customHeight="1">
      <c r="A25" s="127"/>
      <c r="B25" s="126"/>
      <c r="C25" s="126"/>
      <c r="D25" s="125"/>
      <c r="E25" s="124" t="s">
        <v>57</v>
      </c>
      <c r="F25" s="123" t="s">
        <v>56</v>
      </c>
      <c r="G25" s="123" t="s">
        <v>57</v>
      </c>
      <c r="H25" s="123" t="s">
        <v>56</v>
      </c>
      <c r="I25" s="122" t="s">
        <v>57</v>
      </c>
      <c r="J25" s="121" t="s">
        <v>56</v>
      </c>
    </row>
    <row r="26" spans="1:16" s="116" customFormat="1" ht="46.5" customHeight="1">
      <c r="A26" s="108"/>
      <c r="B26" s="107"/>
      <c r="C26" s="107"/>
      <c r="D26" s="115"/>
      <c r="E26" s="120">
        <v>41994</v>
      </c>
      <c r="F26" s="119">
        <v>661001</v>
      </c>
      <c r="G26" s="119">
        <v>807</v>
      </c>
      <c r="H26" s="119">
        <v>10340</v>
      </c>
      <c r="I26" s="118">
        <v>1190</v>
      </c>
      <c r="J26" s="117">
        <v>59500</v>
      </c>
      <c r="P26" s="101"/>
    </row>
    <row r="27" spans="1:16" ht="46.5" customHeight="1">
      <c r="A27" s="108"/>
      <c r="B27" s="107"/>
      <c r="C27" s="107"/>
      <c r="D27" s="115"/>
      <c r="E27" s="114">
        <v>42762</v>
      </c>
      <c r="F27" s="113">
        <v>668585</v>
      </c>
      <c r="G27" s="113">
        <v>1153</v>
      </c>
      <c r="H27" s="113">
        <v>15452</v>
      </c>
      <c r="I27" s="110">
        <v>1179</v>
      </c>
      <c r="J27" s="109">
        <v>58950</v>
      </c>
      <c r="P27" s="101"/>
    </row>
    <row r="28" spans="1:16" ht="46.5" customHeight="1">
      <c r="A28" s="108"/>
      <c r="B28" s="107"/>
      <c r="C28" s="107"/>
      <c r="D28" s="115"/>
      <c r="E28" s="114">
        <v>44460</v>
      </c>
      <c r="F28" s="113">
        <v>746062</v>
      </c>
      <c r="G28" s="113">
        <v>904</v>
      </c>
      <c r="H28" s="113">
        <v>10510</v>
      </c>
      <c r="I28" s="110">
        <v>1149</v>
      </c>
      <c r="J28" s="109">
        <v>57450</v>
      </c>
      <c r="P28" s="101"/>
    </row>
    <row r="29" spans="1:16" ht="46.5" customHeight="1">
      <c r="A29" s="108"/>
      <c r="B29" s="107"/>
      <c r="C29" s="107"/>
      <c r="D29" s="106"/>
      <c r="E29" s="112">
        <v>45807</v>
      </c>
      <c r="F29" s="111">
        <v>778703</v>
      </c>
      <c r="G29" s="111">
        <v>1062</v>
      </c>
      <c r="H29" s="111">
        <v>12519</v>
      </c>
      <c r="I29" s="110">
        <v>1320</v>
      </c>
      <c r="J29" s="109">
        <v>66000</v>
      </c>
      <c r="P29" s="101"/>
    </row>
    <row r="30" spans="1:16" ht="46.5" customHeight="1" thickBot="1">
      <c r="A30" s="108"/>
      <c r="B30" s="107"/>
      <c r="C30" s="107"/>
      <c r="D30" s="106"/>
      <c r="E30" s="105">
        <v>44915</v>
      </c>
      <c r="F30" s="104">
        <v>768309</v>
      </c>
      <c r="G30" s="104">
        <v>1283</v>
      </c>
      <c r="H30" s="104">
        <v>14899</v>
      </c>
      <c r="I30" s="103">
        <v>1353</v>
      </c>
      <c r="J30" s="102">
        <v>67650</v>
      </c>
      <c r="P30" s="101"/>
    </row>
    <row r="31" spans="1:10" ht="39.75" customHeight="1">
      <c r="A31" s="100" t="s">
        <v>55</v>
      </c>
      <c r="D31" s="99"/>
      <c r="I31" s="250" t="s">
        <v>25</v>
      </c>
      <c r="J31" s="250"/>
    </row>
  </sheetData>
  <sheetProtection/>
  <mergeCells count="24">
    <mergeCell ref="A11:A13"/>
    <mergeCell ref="B11:C12"/>
    <mergeCell ref="D11:E12"/>
    <mergeCell ref="F11:G12"/>
    <mergeCell ref="H11:I12"/>
    <mergeCell ref="B5:C5"/>
    <mergeCell ref="D5:E5"/>
    <mergeCell ref="B6:C6"/>
    <mergeCell ref="D6:E6"/>
    <mergeCell ref="B7:C7"/>
    <mergeCell ref="D7:E7"/>
    <mergeCell ref="B2:C2"/>
    <mergeCell ref="D2:E2"/>
    <mergeCell ref="B3:C3"/>
    <mergeCell ref="D3:E3"/>
    <mergeCell ref="B4:C4"/>
    <mergeCell ref="D4:E4"/>
    <mergeCell ref="I31:J31"/>
    <mergeCell ref="G22:H23"/>
    <mergeCell ref="I22:J22"/>
    <mergeCell ref="I23:J23"/>
    <mergeCell ref="E22:F23"/>
    <mergeCell ref="A22:A24"/>
    <mergeCell ref="B22:C23"/>
  </mergeCells>
  <printOptions horizontalCentered="1"/>
  <pageMargins left="0.5905511811023623" right="0.5905511811023623" top="0.984251968503937" bottom="0.984251968503937" header="0.5118110236220472" footer="0.5118110236220472"/>
  <pageSetup horizontalDpi="600" verticalDpi="600" orientation="portrait" paperSize="9" scale="65" r:id="rId1"/>
  <headerFooter>
    <oddHeader>&amp;R
&amp;16社会福祉－４６</oddHeader>
  </headerFooter>
</worksheet>
</file>

<file path=xl/worksheets/sheet3.xml><?xml version="1.0" encoding="utf-8"?>
<worksheet xmlns="http://schemas.openxmlformats.org/spreadsheetml/2006/main" xmlns:r="http://schemas.openxmlformats.org/officeDocument/2006/relationships">
  <dimension ref="A2:G32"/>
  <sheetViews>
    <sheetView view="pageBreakPreview" zoomScaleSheetLayoutView="100" zoomScalePageLayoutView="0" workbookViewId="0" topLeftCell="A22">
      <selection activeCell="A27" sqref="A27"/>
    </sheetView>
  </sheetViews>
  <sheetFormatPr defaultColWidth="9.00390625" defaultRowHeight="13.5"/>
  <cols>
    <col min="1" max="1" width="19.75390625" style="172" customWidth="1"/>
    <col min="2" max="6" width="13.75390625" style="172" customWidth="1"/>
    <col min="7" max="16384" width="9.00390625" style="172" customWidth="1"/>
  </cols>
  <sheetData>
    <row r="2" ht="18.75" customHeight="1">
      <c r="A2" s="195" t="s">
        <v>119</v>
      </c>
    </row>
    <row r="3" spans="5:6" ht="17.25" customHeight="1" thickBot="1">
      <c r="E3" s="291" t="s">
        <v>118</v>
      </c>
      <c r="F3" s="291"/>
    </row>
    <row r="4" spans="1:6" ht="26.25" customHeight="1">
      <c r="A4" s="194"/>
      <c r="B4" s="193" t="s">
        <v>117</v>
      </c>
      <c r="C4" s="193" t="s">
        <v>116</v>
      </c>
      <c r="D4" s="193" t="s">
        <v>115</v>
      </c>
      <c r="E4" s="193" t="s">
        <v>114</v>
      </c>
      <c r="F4" s="192" t="s">
        <v>113</v>
      </c>
    </row>
    <row r="5" spans="1:6" ht="26.25" customHeight="1">
      <c r="A5" s="189" t="s">
        <v>112</v>
      </c>
      <c r="B5" s="191"/>
      <c r="C5" s="191"/>
      <c r="D5" s="191"/>
      <c r="E5" s="191"/>
      <c r="F5" s="190"/>
    </row>
    <row r="6" spans="1:6" ht="26.25" customHeight="1">
      <c r="A6" s="182" t="s">
        <v>107</v>
      </c>
      <c r="B6" s="181">
        <v>26553</v>
      </c>
      <c r="C6" s="181">
        <v>26221</v>
      </c>
      <c r="D6" s="181">
        <v>25971</v>
      </c>
      <c r="E6" s="181">
        <v>25865</v>
      </c>
      <c r="F6" s="180">
        <v>25618</v>
      </c>
    </row>
    <row r="7" spans="1:6" ht="26.25" customHeight="1">
      <c r="A7" s="182" t="s">
        <v>106</v>
      </c>
      <c r="B7" s="181">
        <v>407664</v>
      </c>
      <c r="C7" s="181">
        <v>404884</v>
      </c>
      <c r="D7" s="181">
        <v>404538</v>
      </c>
      <c r="E7" s="181">
        <v>418527</v>
      </c>
      <c r="F7" s="180">
        <v>398573</v>
      </c>
    </row>
    <row r="8" spans="1:6" ht="26.25" customHeight="1">
      <c r="A8" s="188" t="s">
        <v>105</v>
      </c>
      <c r="B8" s="187">
        <v>803678</v>
      </c>
      <c r="C8" s="187">
        <v>802548</v>
      </c>
      <c r="D8" s="187">
        <v>810291</v>
      </c>
      <c r="E8" s="187">
        <v>827059</v>
      </c>
      <c r="F8" s="186">
        <v>796095</v>
      </c>
    </row>
    <row r="9" spans="1:6" ht="26.25" customHeight="1">
      <c r="A9" s="189" t="s">
        <v>111</v>
      </c>
      <c r="B9" s="184"/>
      <c r="C9" s="184"/>
      <c r="D9" s="184"/>
      <c r="E9" s="184"/>
      <c r="F9" s="183"/>
    </row>
    <row r="10" spans="1:6" ht="26.25" customHeight="1">
      <c r="A10" s="182" t="s">
        <v>107</v>
      </c>
      <c r="B10" s="181">
        <v>2064</v>
      </c>
      <c r="C10" s="181">
        <v>2032</v>
      </c>
      <c r="D10" s="181">
        <v>2014</v>
      </c>
      <c r="E10" s="181">
        <v>2000</v>
      </c>
      <c r="F10" s="180">
        <v>1990</v>
      </c>
    </row>
    <row r="11" spans="1:6" ht="26.25" customHeight="1">
      <c r="A11" s="182" t="s">
        <v>106</v>
      </c>
      <c r="B11" s="181">
        <v>49510</v>
      </c>
      <c r="C11" s="181">
        <v>48959</v>
      </c>
      <c r="D11" s="181">
        <v>46170</v>
      </c>
      <c r="E11" s="181">
        <v>50947</v>
      </c>
      <c r="F11" s="180">
        <v>50763</v>
      </c>
    </row>
    <row r="12" spans="1:6" ht="26.25" customHeight="1">
      <c r="A12" s="188" t="s">
        <v>105</v>
      </c>
      <c r="B12" s="187">
        <v>330784</v>
      </c>
      <c r="C12" s="187">
        <v>342852</v>
      </c>
      <c r="D12" s="187">
        <v>331266</v>
      </c>
      <c r="E12" s="187">
        <v>329048</v>
      </c>
      <c r="F12" s="186">
        <v>338558</v>
      </c>
    </row>
    <row r="13" spans="1:6" ht="26.25" customHeight="1">
      <c r="A13" s="185" t="s">
        <v>110</v>
      </c>
      <c r="B13" s="184"/>
      <c r="C13" s="184"/>
      <c r="D13" s="184"/>
      <c r="E13" s="184"/>
      <c r="F13" s="183"/>
    </row>
    <row r="14" spans="1:6" ht="26.25" customHeight="1">
      <c r="A14" s="182" t="s">
        <v>107</v>
      </c>
      <c r="B14" s="181">
        <v>3258</v>
      </c>
      <c r="C14" s="181">
        <v>3239</v>
      </c>
      <c r="D14" s="181">
        <v>3294</v>
      </c>
      <c r="E14" s="181">
        <v>3272</v>
      </c>
      <c r="F14" s="180">
        <v>3224</v>
      </c>
    </row>
    <row r="15" spans="1:6" ht="26.25" customHeight="1">
      <c r="A15" s="182" t="s">
        <v>106</v>
      </c>
      <c r="B15" s="181">
        <v>41759</v>
      </c>
      <c r="C15" s="181">
        <v>41836</v>
      </c>
      <c r="D15" s="181">
        <v>42546</v>
      </c>
      <c r="E15" s="181">
        <v>45265</v>
      </c>
      <c r="F15" s="180">
        <v>43274</v>
      </c>
    </row>
    <row r="16" spans="1:6" ht="26.25" customHeight="1">
      <c r="A16" s="188" t="s">
        <v>105</v>
      </c>
      <c r="B16" s="187">
        <v>112821</v>
      </c>
      <c r="C16" s="187">
        <v>120157</v>
      </c>
      <c r="D16" s="187">
        <v>113332</v>
      </c>
      <c r="E16" s="187">
        <v>119534</v>
      </c>
      <c r="F16" s="186">
        <v>117409</v>
      </c>
    </row>
    <row r="17" spans="1:6" ht="26.25" customHeight="1">
      <c r="A17" s="189" t="s">
        <v>109</v>
      </c>
      <c r="B17" s="184"/>
      <c r="C17" s="184"/>
      <c r="D17" s="184"/>
      <c r="E17" s="184"/>
      <c r="F17" s="183"/>
    </row>
    <row r="18" spans="1:6" ht="26.25" customHeight="1">
      <c r="A18" s="182" t="s">
        <v>107</v>
      </c>
      <c r="B18" s="181">
        <v>2547</v>
      </c>
      <c r="C18" s="181">
        <v>2806</v>
      </c>
      <c r="D18" s="181">
        <v>2920</v>
      </c>
      <c r="E18" s="181">
        <v>2150</v>
      </c>
      <c r="F18" s="180">
        <v>2059</v>
      </c>
    </row>
    <row r="19" spans="1:6" ht="26.25" customHeight="1">
      <c r="A19" s="182" t="s">
        <v>106</v>
      </c>
      <c r="B19" s="181">
        <v>34580</v>
      </c>
      <c r="C19" s="181">
        <v>38504</v>
      </c>
      <c r="D19" s="181">
        <v>41214</v>
      </c>
      <c r="E19" s="181">
        <v>43472</v>
      </c>
      <c r="F19" s="180">
        <v>53268</v>
      </c>
    </row>
    <row r="20" spans="1:6" ht="26.25" customHeight="1">
      <c r="A20" s="188" t="s">
        <v>105</v>
      </c>
      <c r="B20" s="187">
        <v>91473</v>
      </c>
      <c r="C20" s="187">
        <v>104759</v>
      </c>
      <c r="D20" s="187">
        <v>108916</v>
      </c>
      <c r="E20" s="187">
        <v>119570</v>
      </c>
      <c r="F20" s="186">
        <v>145221</v>
      </c>
    </row>
    <row r="21" spans="1:6" ht="26.25" customHeight="1">
      <c r="A21" s="185" t="s">
        <v>108</v>
      </c>
      <c r="B21" s="184"/>
      <c r="C21" s="184"/>
      <c r="D21" s="184"/>
      <c r="E21" s="184"/>
      <c r="F21" s="183"/>
    </row>
    <row r="22" spans="1:6" ht="26.25" customHeight="1">
      <c r="A22" s="182" t="s">
        <v>107</v>
      </c>
      <c r="B22" s="181">
        <v>2976</v>
      </c>
      <c r="C22" s="181">
        <v>3004</v>
      </c>
      <c r="D22" s="181">
        <v>2999</v>
      </c>
      <c r="E22" s="181">
        <v>2975</v>
      </c>
      <c r="F22" s="180">
        <v>2970</v>
      </c>
    </row>
    <row r="23" spans="1:6" ht="26.25" customHeight="1">
      <c r="A23" s="182" t="s">
        <v>106</v>
      </c>
      <c r="B23" s="181">
        <v>92140</v>
      </c>
      <c r="C23" s="181">
        <v>94751</v>
      </c>
      <c r="D23" s="181">
        <v>97234</v>
      </c>
      <c r="E23" s="181">
        <v>98351</v>
      </c>
      <c r="F23" s="180">
        <v>98184</v>
      </c>
    </row>
    <row r="24" spans="1:6" ht="26.25" customHeight="1" thickBot="1">
      <c r="A24" s="179" t="s">
        <v>105</v>
      </c>
      <c r="B24" s="178">
        <v>313935</v>
      </c>
      <c r="C24" s="178">
        <v>305205</v>
      </c>
      <c r="D24" s="178">
        <v>307261</v>
      </c>
      <c r="E24" s="178">
        <v>304061</v>
      </c>
      <c r="F24" s="177">
        <v>308598</v>
      </c>
    </row>
    <row r="25" spans="5:6" ht="16.5" customHeight="1">
      <c r="E25" s="292" t="s">
        <v>25</v>
      </c>
      <c r="F25" s="292"/>
    </row>
    <row r="26" spans="1:7" s="173" customFormat="1" ht="19.5" customHeight="1">
      <c r="A26" s="174" t="s">
        <v>104</v>
      </c>
      <c r="B26" s="174"/>
      <c r="C26" s="174"/>
      <c r="D26" s="174"/>
      <c r="E26" s="174"/>
      <c r="F26" s="174"/>
      <c r="G26" s="174"/>
    </row>
    <row r="27" spans="1:7" s="173" customFormat="1" ht="19.5" customHeight="1">
      <c r="A27" s="176" t="s">
        <v>103</v>
      </c>
      <c r="B27" s="174" t="s">
        <v>102</v>
      </c>
      <c r="C27" s="174"/>
      <c r="D27" s="175"/>
      <c r="E27" s="175"/>
      <c r="F27" s="174"/>
      <c r="G27" s="174"/>
    </row>
    <row r="28" spans="1:7" s="173" customFormat="1" ht="19.5" customHeight="1">
      <c r="A28" s="176"/>
      <c r="B28" s="174" t="s">
        <v>101</v>
      </c>
      <c r="C28" s="174"/>
      <c r="D28" s="175"/>
      <c r="E28" s="175"/>
      <c r="F28" s="174"/>
      <c r="G28" s="174"/>
    </row>
    <row r="29" spans="1:7" s="173" customFormat="1" ht="19.5" customHeight="1">
      <c r="A29" s="176" t="s">
        <v>100</v>
      </c>
      <c r="B29" s="174" t="s">
        <v>99</v>
      </c>
      <c r="C29" s="174"/>
      <c r="D29" s="175"/>
      <c r="E29" s="175"/>
      <c r="F29" s="174"/>
      <c r="G29" s="174"/>
    </row>
    <row r="30" spans="1:7" s="173" customFormat="1" ht="19.5" customHeight="1">
      <c r="A30" s="176" t="s">
        <v>98</v>
      </c>
      <c r="B30" s="174" t="s">
        <v>97</v>
      </c>
      <c r="C30" s="174"/>
      <c r="D30" s="175"/>
      <c r="E30" s="175"/>
      <c r="F30" s="174"/>
      <c r="G30" s="174"/>
    </row>
    <row r="31" spans="1:7" s="173" customFormat="1" ht="19.5" customHeight="1">
      <c r="A31" s="176" t="s">
        <v>96</v>
      </c>
      <c r="B31" s="174" t="s">
        <v>95</v>
      </c>
      <c r="C31" s="174"/>
      <c r="D31" s="175"/>
      <c r="E31" s="175"/>
      <c r="F31" s="174"/>
      <c r="G31" s="174"/>
    </row>
    <row r="32" spans="1:7" s="173" customFormat="1" ht="15" customHeight="1">
      <c r="A32" s="176" t="s">
        <v>69</v>
      </c>
      <c r="B32" s="174" t="s">
        <v>94</v>
      </c>
      <c r="C32" s="174"/>
      <c r="D32" s="175"/>
      <c r="E32" s="175"/>
      <c r="F32" s="174"/>
      <c r="G32" s="174"/>
    </row>
  </sheetData>
  <sheetProtection/>
  <mergeCells count="2">
    <mergeCell ref="E3:F3"/>
    <mergeCell ref="E25:F25"/>
  </mergeCell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98" r:id="rId1"/>
  <headerFooter>
    <oddHeader>&amp;R
社会福祉－４７
</oddHeader>
  </headerFooter>
</worksheet>
</file>

<file path=xl/worksheets/sheet4.xml><?xml version="1.0" encoding="utf-8"?>
<worksheet xmlns="http://schemas.openxmlformats.org/spreadsheetml/2006/main" xmlns:r="http://schemas.openxmlformats.org/officeDocument/2006/relationships">
  <dimension ref="A2:I31"/>
  <sheetViews>
    <sheetView view="pageBreakPreview" zoomScaleSheetLayoutView="100" zoomScalePageLayoutView="0" workbookViewId="0" topLeftCell="A4">
      <selection activeCell="E7" sqref="E7"/>
    </sheetView>
  </sheetViews>
  <sheetFormatPr defaultColWidth="9.00390625" defaultRowHeight="13.5"/>
  <cols>
    <col min="1" max="1" width="12.25390625" style="293" customWidth="1"/>
    <col min="2" max="2" width="7.625" style="293" customWidth="1"/>
    <col min="3" max="3" width="8.875" style="293" customWidth="1"/>
    <col min="4" max="4" width="11.50390625" style="294" customWidth="1"/>
    <col min="5" max="9" width="11.50390625" style="293" customWidth="1"/>
    <col min="10" max="16384" width="9.00390625" style="293" customWidth="1"/>
  </cols>
  <sheetData>
    <row r="2" ht="18.75" customHeight="1">
      <c r="A2" s="353" t="s">
        <v>152</v>
      </c>
    </row>
    <row r="3" ht="24" customHeight="1" thickBot="1">
      <c r="H3" s="293" t="s">
        <v>151</v>
      </c>
    </row>
    <row r="4" spans="1:8" s="347" customFormat="1" ht="28.5" customHeight="1">
      <c r="A4" s="352"/>
      <c r="B4" s="351"/>
      <c r="C4" s="351"/>
      <c r="D4" s="350" t="s">
        <v>117</v>
      </c>
      <c r="E4" s="349" t="s">
        <v>116</v>
      </c>
      <c r="F4" s="350" t="s">
        <v>115</v>
      </c>
      <c r="G4" s="349" t="s">
        <v>114</v>
      </c>
      <c r="H4" s="348" t="s">
        <v>113</v>
      </c>
    </row>
    <row r="5" spans="1:8" ht="24" customHeight="1">
      <c r="A5" s="335" t="s">
        <v>150</v>
      </c>
      <c r="B5" s="333"/>
      <c r="C5" s="333"/>
      <c r="D5" s="334">
        <f>SUM(D6:D9)</f>
        <v>5954</v>
      </c>
      <c r="E5" s="334">
        <f>SUM(E6:E9)</f>
        <v>5963</v>
      </c>
      <c r="F5" s="334">
        <f>SUM(F6:F9)</f>
        <v>5988</v>
      </c>
      <c r="G5" s="337">
        <f>SUM(G6:G9)</f>
        <v>5907</v>
      </c>
      <c r="H5" s="336">
        <f>SUM(H6:H9)</f>
        <v>5915</v>
      </c>
    </row>
    <row r="6" spans="1:8" ht="24" customHeight="1">
      <c r="A6" s="335"/>
      <c r="B6" s="333" t="s">
        <v>149</v>
      </c>
      <c r="C6" s="333"/>
      <c r="D6" s="334">
        <v>315</v>
      </c>
      <c r="E6" s="333">
        <v>309</v>
      </c>
      <c r="F6" s="332">
        <v>312</v>
      </c>
      <c r="G6" s="331">
        <v>303</v>
      </c>
      <c r="H6" s="330">
        <v>308</v>
      </c>
    </row>
    <row r="7" spans="1:8" ht="24" customHeight="1">
      <c r="A7" s="335"/>
      <c r="B7" s="333" t="s">
        <v>148</v>
      </c>
      <c r="C7" s="333"/>
      <c r="D7" s="334">
        <v>437</v>
      </c>
      <c r="E7" s="333">
        <v>435</v>
      </c>
      <c r="F7" s="332">
        <v>434</v>
      </c>
      <c r="G7" s="331">
        <f>367+77</f>
        <v>444</v>
      </c>
      <c r="H7" s="330">
        <v>458</v>
      </c>
    </row>
    <row r="8" spans="1:8" ht="24" customHeight="1">
      <c r="A8" s="335"/>
      <c r="B8" s="333" t="s">
        <v>147</v>
      </c>
      <c r="C8" s="333"/>
      <c r="D8" s="334">
        <v>3134</v>
      </c>
      <c r="E8" s="333">
        <v>3153</v>
      </c>
      <c r="F8" s="332">
        <v>3134</v>
      </c>
      <c r="G8" s="331">
        <v>3063</v>
      </c>
      <c r="H8" s="330">
        <v>3024</v>
      </c>
    </row>
    <row r="9" spans="1:8" ht="24" customHeight="1">
      <c r="A9" s="346"/>
      <c r="B9" s="344" t="s">
        <v>146</v>
      </c>
      <c r="C9" s="344"/>
      <c r="D9" s="345">
        <v>2068</v>
      </c>
      <c r="E9" s="344">
        <v>2066</v>
      </c>
      <c r="F9" s="343">
        <v>2108</v>
      </c>
      <c r="G9" s="342">
        <v>2097</v>
      </c>
      <c r="H9" s="341">
        <v>2125</v>
      </c>
    </row>
    <row r="10" spans="1:8" ht="24" customHeight="1">
      <c r="A10" s="335" t="s">
        <v>145</v>
      </c>
      <c r="B10" s="333"/>
      <c r="C10" s="333"/>
      <c r="D10" s="334">
        <f>SUM(D11:D13)</f>
        <v>1245</v>
      </c>
      <c r="E10" s="334">
        <f>SUM(E11:E13)</f>
        <v>1342</v>
      </c>
      <c r="F10" s="334">
        <f>SUM(F11:F13)</f>
        <v>1412</v>
      </c>
      <c r="G10" s="337">
        <f>SUM(G11:G13)</f>
        <v>1487</v>
      </c>
      <c r="H10" s="336">
        <f>SUM(H11:H13)</f>
        <v>1508</v>
      </c>
    </row>
    <row r="11" spans="1:8" ht="24" customHeight="1">
      <c r="A11" s="335"/>
      <c r="B11" s="333" t="s">
        <v>144</v>
      </c>
      <c r="C11" s="333"/>
      <c r="D11" s="334">
        <v>494</v>
      </c>
      <c r="E11" s="333">
        <v>521</v>
      </c>
      <c r="F11" s="332">
        <v>544</v>
      </c>
      <c r="G11" s="331">
        <f>282+280</f>
        <v>562</v>
      </c>
      <c r="H11" s="330">
        <v>561</v>
      </c>
    </row>
    <row r="12" spans="1:8" ht="24" customHeight="1">
      <c r="A12" s="335"/>
      <c r="B12" s="333" t="s">
        <v>143</v>
      </c>
      <c r="C12" s="333"/>
      <c r="D12" s="334">
        <v>331</v>
      </c>
      <c r="E12" s="333">
        <v>361</v>
      </c>
      <c r="F12" s="332">
        <v>375</v>
      </c>
      <c r="G12" s="331">
        <v>405</v>
      </c>
      <c r="H12" s="330">
        <v>410</v>
      </c>
    </row>
    <row r="13" spans="1:8" ht="24" customHeight="1">
      <c r="A13" s="346"/>
      <c r="B13" s="344" t="s">
        <v>142</v>
      </c>
      <c r="C13" s="344"/>
      <c r="D13" s="345">
        <v>420</v>
      </c>
      <c r="E13" s="344">
        <v>460</v>
      </c>
      <c r="F13" s="343">
        <v>493</v>
      </c>
      <c r="G13" s="342">
        <v>520</v>
      </c>
      <c r="H13" s="341">
        <v>537</v>
      </c>
    </row>
    <row r="14" spans="1:8" ht="24" customHeight="1">
      <c r="A14" s="340" t="s">
        <v>141</v>
      </c>
      <c r="B14" s="339"/>
      <c r="C14" s="338"/>
      <c r="D14" s="334">
        <f>SUM(D15:D17)</f>
        <v>1202</v>
      </c>
      <c r="E14" s="334">
        <f>SUM(E15:E17)</f>
        <v>1262</v>
      </c>
      <c r="F14" s="334">
        <f>SUM(F15:F17)</f>
        <v>1390</v>
      </c>
      <c r="G14" s="337">
        <f>SUM(G15:G17)</f>
        <v>1513</v>
      </c>
      <c r="H14" s="336">
        <f>SUM(H15:H17)</f>
        <v>1631</v>
      </c>
    </row>
    <row r="15" spans="1:8" ht="24" customHeight="1">
      <c r="A15" s="335"/>
      <c r="B15" s="333" t="s">
        <v>140</v>
      </c>
      <c r="C15" s="333"/>
      <c r="D15" s="334">
        <v>124</v>
      </c>
      <c r="E15" s="333">
        <v>138</v>
      </c>
      <c r="F15" s="332">
        <v>164</v>
      </c>
      <c r="G15" s="331">
        <v>199</v>
      </c>
      <c r="H15" s="330">
        <v>225</v>
      </c>
    </row>
    <row r="16" spans="1:8" ht="24" customHeight="1">
      <c r="A16" s="335"/>
      <c r="B16" s="333" t="s">
        <v>139</v>
      </c>
      <c r="C16" s="333"/>
      <c r="D16" s="334">
        <v>822</v>
      </c>
      <c r="E16" s="333">
        <v>852</v>
      </c>
      <c r="F16" s="332">
        <v>934</v>
      </c>
      <c r="G16" s="331">
        <v>1004</v>
      </c>
      <c r="H16" s="330">
        <v>1109</v>
      </c>
    </row>
    <row r="17" spans="1:8" ht="24" customHeight="1">
      <c r="A17" s="329"/>
      <c r="B17" s="327" t="s">
        <v>138</v>
      </c>
      <c r="C17" s="327"/>
      <c r="D17" s="328">
        <v>256</v>
      </c>
      <c r="E17" s="327">
        <v>272</v>
      </c>
      <c r="F17" s="326">
        <v>292</v>
      </c>
      <c r="G17" s="325">
        <v>310</v>
      </c>
      <c r="H17" s="324">
        <v>297</v>
      </c>
    </row>
    <row r="18" spans="1:8" ht="24.75" customHeight="1" thickBot="1">
      <c r="A18" s="323" t="s">
        <v>137</v>
      </c>
      <c r="B18" s="322"/>
      <c r="C18" s="321"/>
      <c r="D18" s="320">
        <f>D5+D10+D14</f>
        <v>8401</v>
      </c>
      <c r="E18" s="320">
        <f>E5+E10+E14</f>
        <v>8567</v>
      </c>
      <c r="F18" s="320">
        <f>F5+F10+F14</f>
        <v>8790</v>
      </c>
      <c r="G18" s="319">
        <f>G5+G10+G14</f>
        <v>8907</v>
      </c>
      <c r="H18" s="318">
        <f>H5+H10+H14</f>
        <v>9054</v>
      </c>
    </row>
    <row r="19" spans="1:8" ht="27" customHeight="1">
      <c r="A19" s="317" t="s">
        <v>136</v>
      </c>
      <c r="B19" s="317"/>
      <c r="C19" s="317"/>
      <c r="G19" s="316" t="s">
        <v>135</v>
      </c>
      <c r="H19" s="316"/>
    </row>
    <row r="23" spans="1:9" s="295" customFormat="1" ht="19.5" customHeight="1" thickBot="1">
      <c r="A23" s="315" t="s">
        <v>134</v>
      </c>
      <c r="H23" s="314" t="s">
        <v>133</v>
      </c>
      <c r="I23" s="314"/>
    </row>
    <row r="24" spans="1:9" s="295" customFormat="1" ht="35.25" customHeight="1">
      <c r="A24" s="313" t="s">
        <v>132</v>
      </c>
      <c r="B24" s="312" t="s">
        <v>131</v>
      </c>
      <c r="C24" s="312"/>
      <c r="D24" s="312" t="s">
        <v>130</v>
      </c>
      <c r="E24" s="312"/>
      <c r="F24" s="312"/>
      <c r="G24" s="312"/>
      <c r="H24" s="312"/>
      <c r="I24" s="311"/>
    </row>
    <row r="25" spans="1:9" s="295" customFormat="1" ht="35.25" customHeight="1">
      <c r="A25" s="310"/>
      <c r="B25" s="309" t="s">
        <v>7</v>
      </c>
      <c r="C25" s="309" t="s">
        <v>129</v>
      </c>
      <c r="D25" s="309" t="s">
        <v>128</v>
      </c>
      <c r="E25" s="309" t="s">
        <v>127</v>
      </c>
      <c r="F25" s="309" t="s">
        <v>126</v>
      </c>
      <c r="G25" s="309" t="s">
        <v>125</v>
      </c>
      <c r="H25" s="309" t="s">
        <v>124</v>
      </c>
      <c r="I25" s="308" t="s">
        <v>123</v>
      </c>
    </row>
    <row r="26" spans="1:9" s="295" customFormat="1" ht="35.25" customHeight="1">
      <c r="A26" s="304" t="s">
        <v>37</v>
      </c>
      <c r="B26" s="303">
        <v>781</v>
      </c>
      <c r="C26" s="303">
        <v>1073</v>
      </c>
      <c r="D26" s="303">
        <v>568040</v>
      </c>
      <c r="E26" s="303">
        <v>264418</v>
      </c>
      <c r="F26" s="303">
        <v>9378</v>
      </c>
      <c r="G26" s="303">
        <v>728407</v>
      </c>
      <c r="H26" s="303">
        <v>70581</v>
      </c>
      <c r="I26" s="302">
        <f>SUM(D26:H26)</f>
        <v>1640824</v>
      </c>
    </row>
    <row r="27" spans="1:9" s="295" customFormat="1" ht="35.25" customHeight="1">
      <c r="A27" s="304" t="s">
        <v>39</v>
      </c>
      <c r="B27" s="303">
        <v>828</v>
      </c>
      <c r="C27" s="303">
        <v>1144</v>
      </c>
      <c r="D27" s="303">
        <v>608770</v>
      </c>
      <c r="E27" s="303">
        <v>280281</v>
      </c>
      <c r="F27" s="303">
        <v>11610</v>
      </c>
      <c r="G27" s="303">
        <v>757650</v>
      </c>
      <c r="H27" s="303">
        <v>71309</v>
      </c>
      <c r="I27" s="302">
        <f>SUM(D27:H27)</f>
        <v>1729620</v>
      </c>
    </row>
    <row r="28" spans="1:9" s="295" customFormat="1" ht="35.25" customHeight="1">
      <c r="A28" s="307" t="s">
        <v>41</v>
      </c>
      <c r="B28" s="306">
        <v>882</v>
      </c>
      <c r="C28" s="306">
        <v>1225</v>
      </c>
      <c r="D28" s="306">
        <v>628797</v>
      </c>
      <c r="E28" s="306">
        <v>298145</v>
      </c>
      <c r="F28" s="306">
        <v>11719</v>
      </c>
      <c r="G28" s="306">
        <v>865564</v>
      </c>
      <c r="H28" s="306">
        <v>72173</v>
      </c>
      <c r="I28" s="305">
        <f>SUM(D28:H28)</f>
        <v>1876398</v>
      </c>
    </row>
    <row r="29" spans="1:9" s="295" customFormat="1" ht="35.25" customHeight="1">
      <c r="A29" s="304" t="s">
        <v>114</v>
      </c>
      <c r="B29" s="303">
        <v>910</v>
      </c>
      <c r="C29" s="303">
        <v>1234</v>
      </c>
      <c r="D29" s="303">
        <v>650787</v>
      </c>
      <c r="E29" s="303">
        <v>311205</v>
      </c>
      <c r="F29" s="303">
        <v>13346</v>
      </c>
      <c r="G29" s="303">
        <v>745285</v>
      </c>
      <c r="H29" s="303">
        <v>74614</v>
      </c>
      <c r="I29" s="302">
        <f>SUM(D29:H29)</f>
        <v>1795237</v>
      </c>
    </row>
    <row r="30" spans="1:9" s="295" customFormat="1" ht="35.25" customHeight="1" thickBot="1">
      <c r="A30" s="301" t="s">
        <v>122</v>
      </c>
      <c r="B30" s="300">
        <v>929</v>
      </c>
      <c r="C30" s="300">
        <v>1225</v>
      </c>
      <c r="D30" s="300">
        <v>645593</v>
      </c>
      <c r="E30" s="300">
        <v>317813</v>
      </c>
      <c r="F30" s="300">
        <v>12342</v>
      </c>
      <c r="G30" s="300">
        <v>930088</v>
      </c>
      <c r="H30" s="300">
        <v>86060</v>
      </c>
      <c r="I30" s="299">
        <f>SUM(D30:H30)</f>
        <v>1991896</v>
      </c>
    </row>
    <row r="31" spans="1:9" s="295" customFormat="1" ht="24.75" customHeight="1">
      <c r="A31" s="298" t="s">
        <v>121</v>
      </c>
      <c r="B31" s="297"/>
      <c r="C31" s="297"/>
      <c r="D31" s="297"/>
      <c r="H31" s="296" t="s">
        <v>120</v>
      </c>
      <c r="I31" s="296"/>
    </row>
  </sheetData>
  <sheetProtection/>
  <mergeCells count="10">
    <mergeCell ref="A14:C14"/>
    <mergeCell ref="H23:I23"/>
    <mergeCell ref="A31:D31"/>
    <mergeCell ref="H31:I31"/>
    <mergeCell ref="A18:C18"/>
    <mergeCell ref="A19:C19"/>
    <mergeCell ref="G19:H19"/>
    <mergeCell ref="A24:A25"/>
    <mergeCell ref="B24:C24"/>
    <mergeCell ref="D24:I24"/>
  </mergeCells>
  <printOptions horizontalCentered="1"/>
  <pageMargins left="0.31496062992125984" right="0.31496062992125984" top="0.7480314960629921" bottom="0.7480314960629921" header="0.31496062992125984" footer="0.31496062992125984"/>
  <pageSetup horizontalDpi="600" verticalDpi="600" orientation="portrait" paperSize="9" scale="98" r:id="rId1"/>
  <headerFooter>
    <oddHeader>&amp;R
社会福祉－４８</oddHeader>
  </headerFooter>
</worksheet>
</file>

<file path=xl/worksheets/sheet5.xml><?xml version="1.0" encoding="utf-8"?>
<worksheet xmlns="http://schemas.openxmlformats.org/spreadsheetml/2006/main" xmlns:r="http://schemas.openxmlformats.org/officeDocument/2006/relationships">
  <dimension ref="A1:J44"/>
  <sheetViews>
    <sheetView view="pageBreakPreview" zoomScaleSheetLayoutView="100" zoomScalePageLayoutView="0" workbookViewId="0" topLeftCell="A13">
      <selection activeCell="E24" sqref="E24"/>
    </sheetView>
  </sheetViews>
  <sheetFormatPr defaultColWidth="9.00390625" defaultRowHeight="13.5"/>
  <cols>
    <col min="1" max="1" width="3.25390625" style="295" customWidth="1"/>
    <col min="2" max="2" width="8.875" style="295" customWidth="1"/>
    <col min="3" max="10" width="10.25390625" style="295" customWidth="1"/>
    <col min="11" max="16384" width="9.00390625" style="295" customWidth="1"/>
  </cols>
  <sheetData>
    <row r="1" ht="29.25" customHeight="1">
      <c r="A1" s="432" t="s">
        <v>185</v>
      </c>
    </row>
    <row r="2" ht="15" customHeight="1" thickBot="1">
      <c r="A2" s="295" t="s">
        <v>184</v>
      </c>
    </row>
    <row r="3" spans="1:9" ht="21.75" customHeight="1">
      <c r="A3" s="380" t="s">
        <v>162</v>
      </c>
      <c r="B3" s="379"/>
      <c r="C3" s="379"/>
      <c r="D3" s="378" t="s">
        <v>69</v>
      </c>
      <c r="E3" s="378" t="s">
        <v>68</v>
      </c>
      <c r="F3" s="431" t="s">
        <v>183</v>
      </c>
      <c r="G3" s="378" t="s">
        <v>66</v>
      </c>
      <c r="H3" s="376" t="s">
        <v>65</v>
      </c>
      <c r="I3" s="375"/>
    </row>
    <row r="4" spans="1:9" ht="21.75" customHeight="1">
      <c r="A4" s="430" t="s">
        <v>182</v>
      </c>
      <c r="B4" s="429"/>
      <c r="C4" s="428"/>
      <c r="D4" s="373">
        <v>29265</v>
      </c>
      <c r="E4" s="373">
        <v>30114</v>
      </c>
      <c r="F4" s="427">
        <v>30824</v>
      </c>
      <c r="G4" s="373">
        <v>31299</v>
      </c>
      <c r="H4" s="371">
        <v>31653</v>
      </c>
      <c r="I4" s="356"/>
    </row>
    <row r="5" spans="1:9" ht="21.75" customHeight="1">
      <c r="A5" s="426" t="s">
        <v>181</v>
      </c>
      <c r="B5" s="425"/>
      <c r="C5" s="424" t="s">
        <v>180</v>
      </c>
      <c r="D5" s="365">
        <v>23810</v>
      </c>
      <c r="E5" s="365">
        <v>24649</v>
      </c>
      <c r="F5" s="420">
        <v>24960</v>
      </c>
      <c r="G5" s="365">
        <v>24854</v>
      </c>
      <c r="H5" s="363">
        <v>24668</v>
      </c>
      <c r="I5" s="356"/>
    </row>
    <row r="6" spans="1:9" ht="21.75" customHeight="1">
      <c r="A6" s="423"/>
      <c r="B6" s="422"/>
      <c r="C6" s="421" t="s">
        <v>179</v>
      </c>
      <c r="D6" s="365">
        <v>19270</v>
      </c>
      <c r="E6" s="365">
        <v>19938</v>
      </c>
      <c r="F6" s="420">
        <v>20816</v>
      </c>
      <c r="G6" s="365">
        <v>21715</v>
      </c>
      <c r="H6" s="363">
        <v>22529</v>
      </c>
      <c r="I6" s="356"/>
    </row>
    <row r="7" spans="1:9" ht="21.75" customHeight="1" thickBot="1">
      <c r="A7" s="419"/>
      <c r="B7" s="418"/>
      <c r="C7" s="417" t="s">
        <v>154</v>
      </c>
      <c r="D7" s="359">
        <f>SUM(D5:D6)</f>
        <v>43080</v>
      </c>
      <c r="E7" s="359">
        <f>SUM(E5:E6)</f>
        <v>44587</v>
      </c>
      <c r="F7" s="359">
        <f>SUM(F5:F6)</f>
        <v>45776</v>
      </c>
      <c r="G7" s="359">
        <f>SUM(G5:G6)</f>
        <v>46569</v>
      </c>
      <c r="H7" s="357">
        <f>SUM(H5:H6)</f>
        <v>47197</v>
      </c>
      <c r="I7" s="356"/>
    </row>
    <row r="8" ht="23.25" customHeight="1"/>
    <row r="9" spans="1:10" ht="15" customHeight="1" thickBot="1">
      <c r="A9" s="295" t="s">
        <v>178</v>
      </c>
      <c r="I9" s="381"/>
      <c r="J9" s="381" t="s">
        <v>167</v>
      </c>
    </row>
    <row r="10" spans="1:10" ht="21.75" customHeight="1">
      <c r="A10" s="416" t="s">
        <v>162</v>
      </c>
      <c r="B10" s="415"/>
      <c r="C10" s="412" t="s">
        <v>176</v>
      </c>
      <c r="D10" s="411" t="s">
        <v>175</v>
      </c>
      <c r="E10" s="411" t="s">
        <v>174</v>
      </c>
      <c r="F10" s="411" t="s">
        <v>173</v>
      </c>
      <c r="G10" s="411" t="s">
        <v>172</v>
      </c>
      <c r="H10" s="411" t="s">
        <v>171</v>
      </c>
      <c r="I10" s="411" t="s">
        <v>170</v>
      </c>
      <c r="J10" s="410" t="s">
        <v>154</v>
      </c>
    </row>
    <row r="11" spans="1:10" ht="21.75" customHeight="1">
      <c r="A11" s="399" t="s">
        <v>69</v>
      </c>
      <c r="B11" s="398"/>
      <c r="C11" s="409">
        <v>626</v>
      </c>
      <c r="D11" s="365">
        <v>685</v>
      </c>
      <c r="E11" s="365">
        <v>1595</v>
      </c>
      <c r="F11" s="365">
        <v>1134</v>
      </c>
      <c r="G11" s="365">
        <v>973</v>
      </c>
      <c r="H11" s="365">
        <v>788</v>
      </c>
      <c r="I11" s="365">
        <v>631</v>
      </c>
      <c r="J11" s="405">
        <f>SUM(C11:I11)</f>
        <v>6432</v>
      </c>
    </row>
    <row r="12" spans="1:10" ht="21.75" customHeight="1">
      <c r="A12" s="396" t="s">
        <v>68</v>
      </c>
      <c r="B12" s="395"/>
      <c r="C12" s="409">
        <v>599</v>
      </c>
      <c r="D12" s="365">
        <v>709</v>
      </c>
      <c r="E12" s="365">
        <v>1639</v>
      </c>
      <c r="F12" s="365">
        <v>1187</v>
      </c>
      <c r="G12" s="365">
        <v>1004</v>
      </c>
      <c r="H12" s="365">
        <v>843</v>
      </c>
      <c r="I12" s="365">
        <v>672</v>
      </c>
      <c r="J12" s="405">
        <f>SUM(C12:I12)</f>
        <v>6653</v>
      </c>
    </row>
    <row r="13" spans="1:10" ht="21.75" customHeight="1">
      <c r="A13" s="396" t="s">
        <v>67</v>
      </c>
      <c r="B13" s="395"/>
      <c r="C13" s="409">
        <v>699</v>
      </c>
      <c r="D13" s="365">
        <v>769</v>
      </c>
      <c r="E13" s="365">
        <v>1783</v>
      </c>
      <c r="F13" s="365">
        <v>1235</v>
      </c>
      <c r="G13" s="365">
        <v>1020</v>
      </c>
      <c r="H13" s="365">
        <v>831</v>
      </c>
      <c r="I13" s="365">
        <v>668</v>
      </c>
      <c r="J13" s="405">
        <f>SUM(C13:I13)</f>
        <v>7005</v>
      </c>
    </row>
    <row r="14" spans="1:10" ht="21.75" customHeight="1">
      <c r="A14" s="408" t="s">
        <v>66</v>
      </c>
      <c r="B14" s="407"/>
      <c r="C14" s="406">
        <v>715</v>
      </c>
      <c r="D14" s="373">
        <v>791</v>
      </c>
      <c r="E14" s="373">
        <v>1922</v>
      </c>
      <c r="F14" s="373">
        <v>1198</v>
      </c>
      <c r="G14" s="373">
        <v>1022</v>
      </c>
      <c r="H14" s="373">
        <v>864</v>
      </c>
      <c r="I14" s="373">
        <v>684</v>
      </c>
      <c r="J14" s="405">
        <f>SUM(C14:I14)</f>
        <v>7196</v>
      </c>
    </row>
    <row r="15" spans="1:10" ht="21.75" customHeight="1" thickBot="1">
      <c r="A15" s="388" t="s">
        <v>65</v>
      </c>
      <c r="B15" s="387"/>
      <c r="C15" s="404">
        <v>674</v>
      </c>
      <c r="D15" s="359">
        <v>820</v>
      </c>
      <c r="E15" s="359">
        <v>1902</v>
      </c>
      <c r="F15" s="359">
        <v>1247</v>
      </c>
      <c r="G15" s="359">
        <v>1069</v>
      </c>
      <c r="H15" s="359">
        <v>925</v>
      </c>
      <c r="I15" s="359">
        <v>637</v>
      </c>
      <c r="J15" s="357">
        <f>SUM(C15:I15)</f>
        <v>7274</v>
      </c>
    </row>
    <row r="16" ht="15" customHeight="1">
      <c r="A16" s="355" t="s">
        <v>169</v>
      </c>
    </row>
    <row r="17" ht="23.25" customHeight="1"/>
    <row r="18" spans="1:10" ht="15" customHeight="1" thickBot="1">
      <c r="A18" s="382" t="s">
        <v>177</v>
      </c>
      <c r="B18" s="382"/>
      <c r="C18" s="382"/>
      <c r="I18" s="381"/>
      <c r="J18" s="381" t="s">
        <v>167</v>
      </c>
    </row>
    <row r="19" spans="1:10" ht="22.5" customHeight="1">
      <c r="A19" s="414" t="s">
        <v>162</v>
      </c>
      <c r="B19" s="413"/>
      <c r="C19" s="412" t="s">
        <v>176</v>
      </c>
      <c r="D19" s="411" t="s">
        <v>175</v>
      </c>
      <c r="E19" s="411" t="s">
        <v>174</v>
      </c>
      <c r="F19" s="411" t="s">
        <v>173</v>
      </c>
      <c r="G19" s="411" t="s">
        <v>172</v>
      </c>
      <c r="H19" s="411" t="s">
        <v>171</v>
      </c>
      <c r="I19" s="411" t="s">
        <v>170</v>
      </c>
      <c r="J19" s="410" t="s">
        <v>154</v>
      </c>
    </row>
    <row r="20" spans="1:10" ht="22.5" customHeight="1">
      <c r="A20" s="399" t="s">
        <v>69</v>
      </c>
      <c r="B20" s="398"/>
      <c r="C20" s="409">
        <v>377</v>
      </c>
      <c r="D20" s="365">
        <v>499</v>
      </c>
      <c r="E20" s="365">
        <v>1207</v>
      </c>
      <c r="F20" s="365">
        <v>888</v>
      </c>
      <c r="G20" s="365">
        <v>579</v>
      </c>
      <c r="H20" s="365">
        <v>340</v>
      </c>
      <c r="I20" s="365">
        <v>250</v>
      </c>
      <c r="J20" s="363">
        <f>SUM(C20:I20)</f>
        <v>4140</v>
      </c>
    </row>
    <row r="21" spans="1:10" ht="22.5" customHeight="1">
      <c r="A21" s="396" t="s">
        <v>68</v>
      </c>
      <c r="B21" s="395"/>
      <c r="C21" s="409">
        <v>374</v>
      </c>
      <c r="D21" s="365">
        <v>510</v>
      </c>
      <c r="E21" s="365">
        <v>1243</v>
      </c>
      <c r="F21" s="365">
        <v>917</v>
      </c>
      <c r="G21" s="365">
        <v>623</v>
      </c>
      <c r="H21" s="365">
        <v>358</v>
      </c>
      <c r="I21" s="365">
        <v>279</v>
      </c>
      <c r="J21" s="405">
        <f>SUM(C21:I21)</f>
        <v>4304</v>
      </c>
    </row>
    <row r="22" spans="1:10" ht="22.5" customHeight="1">
      <c r="A22" s="396" t="s">
        <v>67</v>
      </c>
      <c r="B22" s="395"/>
      <c r="C22" s="409">
        <v>395</v>
      </c>
      <c r="D22" s="365">
        <v>543</v>
      </c>
      <c r="E22" s="365">
        <v>1365</v>
      </c>
      <c r="F22" s="365">
        <v>961</v>
      </c>
      <c r="G22" s="365">
        <v>662</v>
      </c>
      <c r="H22" s="365">
        <v>372</v>
      </c>
      <c r="I22" s="365">
        <v>262</v>
      </c>
      <c r="J22" s="405">
        <f>SUM(C22:I22)</f>
        <v>4560</v>
      </c>
    </row>
    <row r="23" spans="1:10" ht="22.5" customHeight="1">
      <c r="A23" s="408" t="s">
        <v>66</v>
      </c>
      <c r="B23" s="407"/>
      <c r="C23" s="406">
        <v>429</v>
      </c>
      <c r="D23" s="373">
        <v>554</v>
      </c>
      <c r="E23" s="373">
        <v>1505</v>
      </c>
      <c r="F23" s="373">
        <v>953</v>
      </c>
      <c r="G23" s="373">
        <v>651</v>
      </c>
      <c r="H23" s="373">
        <v>390</v>
      </c>
      <c r="I23" s="373">
        <v>278</v>
      </c>
      <c r="J23" s="405">
        <f>SUM(C23:I23)</f>
        <v>4760</v>
      </c>
    </row>
    <row r="24" spans="1:10" ht="22.5" customHeight="1" thickBot="1">
      <c r="A24" s="388" t="s">
        <v>65</v>
      </c>
      <c r="B24" s="387"/>
      <c r="C24" s="404">
        <v>291</v>
      </c>
      <c r="D24" s="359">
        <v>450</v>
      </c>
      <c r="E24" s="359">
        <v>1557</v>
      </c>
      <c r="F24" s="359">
        <v>987</v>
      </c>
      <c r="G24" s="359">
        <v>649</v>
      </c>
      <c r="H24" s="359">
        <v>391</v>
      </c>
      <c r="I24" s="359">
        <v>246</v>
      </c>
      <c r="J24" s="357">
        <f>SUM(C24:I24)</f>
        <v>4571</v>
      </c>
    </row>
    <row r="25" ht="15" customHeight="1">
      <c r="A25" s="355" t="s">
        <v>169</v>
      </c>
    </row>
    <row r="26" ht="23.25" customHeight="1"/>
    <row r="27" spans="1:9" ht="15" customHeight="1" thickBot="1">
      <c r="A27" s="382" t="s">
        <v>168</v>
      </c>
      <c r="B27" s="382"/>
      <c r="I27" s="381" t="s">
        <v>167</v>
      </c>
    </row>
    <row r="28" spans="1:9" ht="21.75" customHeight="1">
      <c r="A28" s="403" t="s">
        <v>162</v>
      </c>
      <c r="B28" s="402"/>
      <c r="C28" s="401" t="s">
        <v>166</v>
      </c>
      <c r="D28" s="379"/>
      <c r="E28" s="379" t="s">
        <v>165</v>
      </c>
      <c r="F28" s="379"/>
      <c r="G28" s="379" t="s">
        <v>164</v>
      </c>
      <c r="H28" s="379"/>
      <c r="I28" s="400" t="s">
        <v>154</v>
      </c>
    </row>
    <row r="29" spans="1:9" ht="21.75" customHeight="1">
      <c r="A29" s="399" t="s">
        <v>69</v>
      </c>
      <c r="B29" s="398"/>
      <c r="C29" s="397">
        <v>642</v>
      </c>
      <c r="D29" s="394"/>
      <c r="E29" s="397">
        <v>277</v>
      </c>
      <c r="F29" s="394"/>
      <c r="G29" s="397">
        <v>190</v>
      </c>
      <c r="H29" s="394"/>
      <c r="I29" s="363">
        <f>SUM(C29:H29)</f>
        <v>1109</v>
      </c>
    </row>
    <row r="30" spans="1:9" ht="21.75" customHeight="1">
      <c r="A30" s="396" t="s">
        <v>68</v>
      </c>
      <c r="B30" s="395"/>
      <c r="C30" s="394">
        <v>636</v>
      </c>
      <c r="D30" s="393"/>
      <c r="E30" s="393">
        <v>286</v>
      </c>
      <c r="F30" s="393"/>
      <c r="G30" s="393">
        <v>191</v>
      </c>
      <c r="H30" s="393"/>
      <c r="I30" s="363">
        <f>SUM(C30:H30)</f>
        <v>1113</v>
      </c>
    </row>
    <row r="31" spans="1:9" ht="21.75" customHeight="1">
      <c r="A31" s="396" t="s">
        <v>67</v>
      </c>
      <c r="B31" s="395"/>
      <c r="C31" s="394">
        <v>598</v>
      </c>
      <c r="D31" s="393"/>
      <c r="E31" s="393">
        <v>270</v>
      </c>
      <c r="F31" s="393"/>
      <c r="G31" s="393">
        <v>181</v>
      </c>
      <c r="H31" s="393"/>
      <c r="I31" s="363">
        <f>SUM(C31:H31)</f>
        <v>1049</v>
      </c>
    </row>
    <row r="32" spans="1:9" ht="21.75" customHeight="1">
      <c r="A32" s="392" t="s">
        <v>66</v>
      </c>
      <c r="B32" s="391"/>
      <c r="C32" s="390">
        <v>611</v>
      </c>
      <c r="D32" s="389"/>
      <c r="E32" s="389">
        <v>297</v>
      </c>
      <c r="F32" s="389"/>
      <c r="G32" s="389">
        <v>165</v>
      </c>
      <c r="H32" s="389"/>
      <c r="I32" s="371">
        <f>SUM(C32:H32)</f>
        <v>1073</v>
      </c>
    </row>
    <row r="33" spans="1:9" ht="21.75" customHeight="1" thickBot="1">
      <c r="A33" s="388" t="s">
        <v>65</v>
      </c>
      <c r="B33" s="387"/>
      <c r="C33" s="386">
        <v>625</v>
      </c>
      <c r="D33" s="385"/>
      <c r="E33" s="385">
        <v>291</v>
      </c>
      <c r="F33" s="385"/>
      <c r="G33" s="385">
        <v>168</v>
      </c>
      <c r="H33" s="385"/>
      <c r="I33" s="357">
        <f>SUM(C33:H33)</f>
        <v>1084</v>
      </c>
    </row>
    <row r="34" spans="1:9" ht="23.25" customHeight="1">
      <c r="A34" s="384"/>
      <c r="B34" s="384"/>
      <c r="C34" s="383"/>
      <c r="D34" s="383"/>
      <c r="E34" s="383"/>
      <c r="F34" s="383"/>
      <c r="G34" s="383"/>
      <c r="H34" s="383"/>
      <c r="I34" s="331"/>
    </row>
    <row r="35" spans="1:9" ht="15" customHeight="1" thickBot="1">
      <c r="A35" s="382" t="s">
        <v>163</v>
      </c>
      <c r="B35" s="382"/>
      <c r="H35" s="381" t="s">
        <v>12</v>
      </c>
      <c r="I35" s="381"/>
    </row>
    <row r="36" spans="1:9" ht="21.75" customHeight="1">
      <c r="A36" s="380" t="s">
        <v>162</v>
      </c>
      <c r="B36" s="379"/>
      <c r="C36" s="379"/>
      <c r="D36" s="378" t="s">
        <v>69</v>
      </c>
      <c r="E36" s="378" t="s">
        <v>68</v>
      </c>
      <c r="F36" s="378" t="s">
        <v>67</v>
      </c>
      <c r="G36" s="377" t="s">
        <v>66</v>
      </c>
      <c r="H36" s="376" t="s">
        <v>65</v>
      </c>
      <c r="I36" s="375"/>
    </row>
    <row r="37" spans="1:9" ht="21.75" customHeight="1">
      <c r="A37" s="367" t="s">
        <v>161</v>
      </c>
      <c r="B37" s="374" t="s">
        <v>160</v>
      </c>
      <c r="C37" s="374"/>
      <c r="D37" s="373">
        <v>6297126</v>
      </c>
      <c r="E37" s="373">
        <v>6883050</v>
      </c>
      <c r="F37" s="373">
        <v>7219109</v>
      </c>
      <c r="G37" s="372">
        <v>7418205</v>
      </c>
      <c r="H37" s="371">
        <v>7784073</v>
      </c>
      <c r="I37" s="356"/>
    </row>
    <row r="38" spans="1:9" ht="21.75" customHeight="1">
      <c r="A38" s="367"/>
      <c r="B38" s="370" t="s">
        <v>159</v>
      </c>
      <c r="C38" s="370"/>
      <c r="D38" s="365">
        <v>3384175</v>
      </c>
      <c r="E38" s="365">
        <v>3377112</v>
      </c>
      <c r="F38" s="365">
        <v>3372805</v>
      </c>
      <c r="G38" s="364">
        <v>3377568</v>
      </c>
      <c r="H38" s="363">
        <v>3410175</v>
      </c>
      <c r="I38" s="356"/>
    </row>
    <row r="39" spans="1:9" ht="21.75" customHeight="1">
      <c r="A39" s="367"/>
      <c r="B39" s="369" t="s">
        <v>158</v>
      </c>
      <c r="C39" s="368"/>
      <c r="D39" s="365">
        <v>165398</v>
      </c>
      <c r="E39" s="365">
        <v>184279</v>
      </c>
      <c r="F39" s="365">
        <v>202462</v>
      </c>
      <c r="G39" s="364">
        <v>226594</v>
      </c>
      <c r="H39" s="363">
        <v>209425</v>
      </c>
      <c r="I39" s="356"/>
    </row>
    <row r="40" spans="1:9" ht="21.75" customHeight="1">
      <c r="A40" s="367"/>
      <c r="B40" s="369" t="s">
        <v>157</v>
      </c>
      <c r="C40" s="368"/>
      <c r="D40" s="365">
        <v>20492</v>
      </c>
      <c r="E40" s="365">
        <v>30628</v>
      </c>
      <c r="F40" s="365">
        <v>23506</v>
      </c>
      <c r="G40" s="364">
        <v>27221</v>
      </c>
      <c r="H40" s="363">
        <v>33307</v>
      </c>
      <c r="I40" s="356"/>
    </row>
    <row r="41" spans="1:9" ht="21.75" customHeight="1">
      <c r="A41" s="367"/>
      <c r="B41" s="369" t="s">
        <v>156</v>
      </c>
      <c r="C41" s="368"/>
      <c r="D41" s="365">
        <v>371019</v>
      </c>
      <c r="E41" s="365">
        <v>396815</v>
      </c>
      <c r="F41" s="365">
        <v>372014</v>
      </c>
      <c r="G41" s="364">
        <v>324338</v>
      </c>
      <c r="H41" s="363">
        <v>337120</v>
      </c>
      <c r="I41" s="356"/>
    </row>
    <row r="42" spans="1:9" ht="21.75" customHeight="1">
      <c r="A42" s="367"/>
      <c r="B42" s="366" t="s">
        <v>155</v>
      </c>
      <c r="C42" s="366"/>
      <c r="D42" s="365">
        <v>8280</v>
      </c>
      <c r="E42" s="365">
        <v>7903</v>
      </c>
      <c r="F42" s="365">
        <v>6905</v>
      </c>
      <c r="G42" s="364">
        <v>7242</v>
      </c>
      <c r="H42" s="363">
        <v>6287</v>
      </c>
      <c r="I42" s="356"/>
    </row>
    <row r="43" spans="1:9" ht="21.75" customHeight="1" thickBot="1">
      <c r="A43" s="362"/>
      <c r="B43" s="361" t="s">
        <v>154</v>
      </c>
      <c r="C43" s="360"/>
      <c r="D43" s="359">
        <f>SUM(D37:D42)</f>
        <v>10246490</v>
      </c>
      <c r="E43" s="359">
        <f>SUM(E37:E42)</f>
        <v>10879787</v>
      </c>
      <c r="F43" s="359">
        <f>SUM(F37:F42)</f>
        <v>11196801</v>
      </c>
      <c r="G43" s="358">
        <f>SUM(G37:G42)</f>
        <v>11381168</v>
      </c>
      <c r="H43" s="357">
        <f>SUM(H37:H42)</f>
        <v>11780387</v>
      </c>
      <c r="I43" s="356"/>
    </row>
    <row r="44" spans="1:10" ht="24" customHeight="1">
      <c r="A44" s="355"/>
      <c r="I44" s="354" t="s">
        <v>153</v>
      </c>
      <c r="J44" s="354"/>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53">
    <mergeCell ref="B41:C41"/>
    <mergeCell ref="B38:C38"/>
    <mergeCell ref="G30:H30"/>
    <mergeCell ref="G32:H32"/>
    <mergeCell ref="A37:A43"/>
    <mergeCell ref="B37:C37"/>
    <mergeCell ref="B40:C40"/>
    <mergeCell ref="I44:J44"/>
    <mergeCell ref="C31:D31"/>
    <mergeCell ref="B43:C43"/>
    <mergeCell ref="B42:C42"/>
    <mergeCell ref="E33:F33"/>
    <mergeCell ref="B39:C39"/>
    <mergeCell ref="A33:B33"/>
    <mergeCell ref="A34:B34"/>
    <mergeCell ref="G33:H33"/>
    <mergeCell ref="G34:H34"/>
    <mergeCell ref="A12:B12"/>
    <mergeCell ref="A14:B14"/>
    <mergeCell ref="G28:H28"/>
    <mergeCell ref="A36:C36"/>
    <mergeCell ref="A32:B32"/>
    <mergeCell ref="C29:D29"/>
    <mergeCell ref="G31:H31"/>
    <mergeCell ref="G29:H29"/>
    <mergeCell ref="C32:D32"/>
    <mergeCell ref="C33:D33"/>
    <mergeCell ref="A22:B22"/>
    <mergeCell ref="E28:F28"/>
    <mergeCell ref="A3:C3"/>
    <mergeCell ref="A5:B7"/>
    <mergeCell ref="A10:B10"/>
    <mergeCell ref="A19:B19"/>
    <mergeCell ref="A28:B28"/>
    <mergeCell ref="C28:D28"/>
    <mergeCell ref="A4:C4"/>
    <mergeCell ref="A11:B11"/>
    <mergeCell ref="A13:B13"/>
    <mergeCell ref="E31:F31"/>
    <mergeCell ref="A30:B30"/>
    <mergeCell ref="A31:B31"/>
    <mergeCell ref="E29:F29"/>
    <mergeCell ref="C30:D30"/>
    <mergeCell ref="A20:B20"/>
    <mergeCell ref="A21:B21"/>
    <mergeCell ref="A15:B15"/>
    <mergeCell ref="A23:B23"/>
    <mergeCell ref="A24:B24"/>
    <mergeCell ref="A29:B29"/>
    <mergeCell ref="C34:D34"/>
    <mergeCell ref="E32:F32"/>
    <mergeCell ref="E30:F30"/>
    <mergeCell ref="E34:F34"/>
  </mergeCells>
  <printOptions horizontalCentered="1"/>
  <pageMargins left="0.7874015748031497" right="0.7874015748031497" top="0.5118110236220472" bottom="0.5905511811023623" header="0.5118110236220472" footer="0.5118110236220472"/>
  <pageSetup horizontalDpi="600" verticalDpi="600" orientation="portrait" paperSize="9" scale="89" r:id="rId1"/>
  <headerFooter alignWithMargins="0">
    <oddHeader>&amp;R社会福祉－４９</oddHeader>
  </headerFooter>
</worksheet>
</file>

<file path=xl/worksheets/sheet6.xml><?xml version="1.0" encoding="utf-8"?>
<worksheet xmlns="http://schemas.openxmlformats.org/spreadsheetml/2006/main" xmlns:r="http://schemas.openxmlformats.org/officeDocument/2006/relationships">
  <dimension ref="A1:Q60"/>
  <sheetViews>
    <sheetView view="pageBreakPreview" zoomScaleSheetLayoutView="100" zoomScalePageLayoutView="0" workbookViewId="0" topLeftCell="A1">
      <selection activeCell="F9" sqref="F9"/>
    </sheetView>
  </sheetViews>
  <sheetFormatPr defaultColWidth="9.00390625" defaultRowHeight="13.5"/>
  <cols>
    <col min="1" max="1" width="14.875" style="433" customWidth="1"/>
    <col min="2" max="11" width="8.75390625" style="433" customWidth="1"/>
    <col min="12" max="13" width="7.625" style="433" customWidth="1"/>
    <col min="14" max="16384" width="9.00390625" style="433" customWidth="1"/>
  </cols>
  <sheetData>
    <row r="1" spans="1:6" ht="15" customHeight="1">
      <c r="A1" s="511"/>
      <c r="B1" s="510"/>
      <c r="C1" s="510"/>
      <c r="D1" s="510"/>
      <c r="E1" s="510"/>
      <c r="F1" s="510"/>
    </row>
    <row r="2" spans="2:6" ht="15" customHeight="1">
      <c r="B2" s="510"/>
      <c r="C2" s="510"/>
      <c r="D2" s="510"/>
      <c r="E2" s="510"/>
      <c r="F2" s="510"/>
    </row>
    <row r="3" spans="1:11" ht="22.5" customHeight="1" thickBot="1">
      <c r="A3" s="509" t="s">
        <v>247</v>
      </c>
      <c r="I3" s="508"/>
      <c r="K3" s="507" t="s">
        <v>246</v>
      </c>
    </row>
    <row r="4" spans="1:11" ht="20.25" customHeight="1">
      <c r="A4" s="506" t="s">
        <v>245</v>
      </c>
      <c r="B4" s="505" t="s">
        <v>244</v>
      </c>
      <c r="C4" s="505"/>
      <c r="D4" s="504"/>
      <c r="E4" s="504"/>
      <c r="F4" s="503"/>
      <c r="G4" s="502" t="s">
        <v>243</v>
      </c>
      <c r="H4" s="501"/>
      <c r="I4" s="501"/>
      <c r="J4" s="501"/>
      <c r="K4" s="500"/>
    </row>
    <row r="5" spans="1:11" ht="33.75" customHeight="1" thickBot="1">
      <c r="A5" s="499"/>
      <c r="B5" s="496" t="s">
        <v>242</v>
      </c>
      <c r="C5" s="497" t="s">
        <v>241</v>
      </c>
      <c r="D5" s="498" t="s">
        <v>240</v>
      </c>
      <c r="E5" s="497" t="s">
        <v>239</v>
      </c>
      <c r="F5" s="495" t="s">
        <v>238</v>
      </c>
      <c r="G5" s="497" t="s">
        <v>242</v>
      </c>
      <c r="H5" s="497" t="s">
        <v>241</v>
      </c>
      <c r="I5" s="497" t="s">
        <v>240</v>
      </c>
      <c r="J5" s="496" t="s">
        <v>239</v>
      </c>
      <c r="K5" s="495" t="s">
        <v>238</v>
      </c>
    </row>
    <row r="6" spans="1:11" ht="18" customHeight="1">
      <c r="A6" s="494" t="s">
        <v>237</v>
      </c>
      <c r="B6" s="493"/>
      <c r="C6" s="491"/>
      <c r="D6" s="491"/>
      <c r="E6" s="491"/>
      <c r="F6" s="492"/>
      <c r="G6" s="491"/>
      <c r="H6" s="491"/>
      <c r="I6" s="491"/>
      <c r="J6" s="491"/>
      <c r="K6" s="490"/>
    </row>
    <row r="7" spans="1:11" ht="18" customHeight="1">
      <c r="A7" s="465" t="s">
        <v>236</v>
      </c>
      <c r="B7" s="462">
        <v>12</v>
      </c>
      <c r="C7" s="462">
        <v>12</v>
      </c>
      <c r="D7" s="464">
        <v>12</v>
      </c>
      <c r="E7" s="462">
        <v>13</v>
      </c>
      <c r="F7" s="463">
        <v>13</v>
      </c>
      <c r="G7" s="462">
        <v>154</v>
      </c>
      <c r="H7" s="461">
        <v>149</v>
      </c>
      <c r="I7" s="461">
        <v>158</v>
      </c>
      <c r="J7" s="460">
        <v>167</v>
      </c>
      <c r="K7" s="459">
        <v>150</v>
      </c>
    </row>
    <row r="8" spans="1:11" ht="18" customHeight="1">
      <c r="A8" s="458" t="s">
        <v>235</v>
      </c>
      <c r="B8" s="455">
        <v>11</v>
      </c>
      <c r="C8" s="455">
        <v>11</v>
      </c>
      <c r="D8" s="457">
        <v>11</v>
      </c>
      <c r="E8" s="455">
        <v>16</v>
      </c>
      <c r="F8" s="456">
        <v>15</v>
      </c>
      <c r="G8" s="455">
        <v>99</v>
      </c>
      <c r="H8" s="454">
        <v>97</v>
      </c>
      <c r="I8" s="454">
        <v>106</v>
      </c>
      <c r="J8" s="453">
        <v>112</v>
      </c>
      <c r="K8" s="452">
        <v>110</v>
      </c>
    </row>
    <row r="9" spans="1:11" ht="18" customHeight="1">
      <c r="A9" s="458" t="s">
        <v>234</v>
      </c>
      <c r="B9" s="455">
        <v>19</v>
      </c>
      <c r="C9" s="455">
        <v>18</v>
      </c>
      <c r="D9" s="457">
        <v>17</v>
      </c>
      <c r="E9" s="455">
        <v>16</v>
      </c>
      <c r="F9" s="456">
        <v>16</v>
      </c>
      <c r="G9" s="455">
        <v>142</v>
      </c>
      <c r="H9" s="454">
        <v>130</v>
      </c>
      <c r="I9" s="454">
        <v>140</v>
      </c>
      <c r="J9" s="453">
        <v>145</v>
      </c>
      <c r="K9" s="452">
        <v>148</v>
      </c>
    </row>
    <row r="10" spans="1:11" ht="18" customHeight="1">
      <c r="A10" s="458" t="s">
        <v>233</v>
      </c>
      <c r="B10" s="455">
        <v>14</v>
      </c>
      <c r="C10" s="455">
        <v>16</v>
      </c>
      <c r="D10" s="457">
        <v>17</v>
      </c>
      <c r="E10" s="455">
        <v>17</v>
      </c>
      <c r="F10" s="456">
        <v>18</v>
      </c>
      <c r="G10" s="455">
        <v>162</v>
      </c>
      <c r="H10" s="454">
        <v>164</v>
      </c>
      <c r="I10" s="454">
        <v>161</v>
      </c>
      <c r="J10" s="453">
        <v>167</v>
      </c>
      <c r="K10" s="452">
        <v>173</v>
      </c>
    </row>
    <row r="11" spans="1:11" ht="18" customHeight="1">
      <c r="A11" s="458" t="s">
        <v>232</v>
      </c>
      <c r="B11" s="455">
        <v>13</v>
      </c>
      <c r="C11" s="455">
        <v>15</v>
      </c>
      <c r="D11" s="457">
        <v>15</v>
      </c>
      <c r="E11" s="455">
        <v>17</v>
      </c>
      <c r="F11" s="456">
        <v>16</v>
      </c>
      <c r="G11" s="455">
        <v>88</v>
      </c>
      <c r="H11" s="454">
        <v>95</v>
      </c>
      <c r="I11" s="454">
        <v>102</v>
      </c>
      <c r="J11" s="453">
        <v>116</v>
      </c>
      <c r="K11" s="452">
        <v>113</v>
      </c>
    </row>
    <row r="12" spans="1:11" ht="18" customHeight="1">
      <c r="A12" s="458" t="s">
        <v>231</v>
      </c>
      <c r="B12" s="455">
        <v>20</v>
      </c>
      <c r="C12" s="455">
        <v>15</v>
      </c>
      <c r="D12" s="457">
        <v>14</v>
      </c>
      <c r="E12" s="455">
        <v>13</v>
      </c>
      <c r="F12" s="456">
        <v>16</v>
      </c>
      <c r="G12" s="455">
        <v>172</v>
      </c>
      <c r="H12" s="454">
        <v>145</v>
      </c>
      <c r="I12" s="454">
        <v>130</v>
      </c>
      <c r="J12" s="453">
        <v>127</v>
      </c>
      <c r="K12" s="452">
        <v>137</v>
      </c>
    </row>
    <row r="13" spans="1:11" ht="18" customHeight="1">
      <c r="A13" s="458" t="s">
        <v>230</v>
      </c>
      <c r="B13" s="455">
        <v>11</v>
      </c>
      <c r="C13" s="455">
        <v>14</v>
      </c>
      <c r="D13" s="457">
        <v>13</v>
      </c>
      <c r="E13" s="455">
        <v>13</v>
      </c>
      <c r="F13" s="456">
        <v>14</v>
      </c>
      <c r="G13" s="455">
        <v>96</v>
      </c>
      <c r="H13" s="454">
        <v>109</v>
      </c>
      <c r="I13" s="454">
        <v>118</v>
      </c>
      <c r="J13" s="453">
        <v>113</v>
      </c>
      <c r="K13" s="452">
        <v>104</v>
      </c>
    </row>
    <row r="14" spans="1:11" ht="18" customHeight="1">
      <c r="A14" s="448" t="s">
        <v>229</v>
      </c>
      <c r="B14" s="446">
        <v>18</v>
      </c>
      <c r="C14" s="446">
        <v>16</v>
      </c>
      <c r="D14" s="447">
        <v>17</v>
      </c>
      <c r="E14" s="446">
        <v>15</v>
      </c>
      <c r="F14" s="444">
        <v>14</v>
      </c>
      <c r="G14" s="446">
        <v>108</v>
      </c>
      <c r="H14" s="451">
        <v>91</v>
      </c>
      <c r="I14" s="451">
        <v>102</v>
      </c>
      <c r="J14" s="450">
        <v>95</v>
      </c>
      <c r="K14" s="449">
        <v>97</v>
      </c>
    </row>
    <row r="15" spans="1:17" ht="18" customHeight="1">
      <c r="A15" s="465" t="s">
        <v>228</v>
      </c>
      <c r="B15" s="462">
        <v>12</v>
      </c>
      <c r="C15" s="462">
        <v>12</v>
      </c>
      <c r="D15" s="464">
        <v>13</v>
      </c>
      <c r="E15" s="462">
        <v>16</v>
      </c>
      <c r="F15" s="463">
        <v>19</v>
      </c>
      <c r="G15" s="462">
        <v>152</v>
      </c>
      <c r="H15" s="461">
        <v>158</v>
      </c>
      <c r="I15" s="487">
        <v>157</v>
      </c>
      <c r="J15" s="460">
        <v>149</v>
      </c>
      <c r="K15" s="486">
        <v>151</v>
      </c>
      <c r="L15" s="467"/>
      <c r="M15" s="467"/>
      <c r="N15" s="466"/>
      <c r="O15" s="466"/>
      <c r="P15" s="466"/>
      <c r="Q15" s="466"/>
    </row>
    <row r="16" spans="1:17" ht="18" customHeight="1">
      <c r="A16" s="458" t="s">
        <v>227</v>
      </c>
      <c r="B16" s="455">
        <v>15</v>
      </c>
      <c r="C16" s="455">
        <v>16</v>
      </c>
      <c r="D16" s="457">
        <v>15</v>
      </c>
      <c r="E16" s="455">
        <v>12</v>
      </c>
      <c r="F16" s="456">
        <v>12</v>
      </c>
      <c r="G16" s="455">
        <v>84</v>
      </c>
      <c r="H16" s="454">
        <v>91</v>
      </c>
      <c r="I16" s="485">
        <v>83</v>
      </c>
      <c r="J16" s="453">
        <v>72</v>
      </c>
      <c r="K16" s="484">
        <v>76</v>
      </c>
      <c r="L16" s="467"/>
      <c r="M16" s="467"/>
      <c r="N16" s="466"/>
      <c r="O16" s="466"/>
      <c r="P16" s="466"/>
      <c r="Q16" s="466"/>
    </row>
    <row r="17" spans="1:17" ht="18" customHeight="1">
      <c r="A17" s="458" t="s">
        <v>226</v>
      </c>
      <c r="B17" s="455">
        <v>6</v>
      </c>
      <c r="C17" s="455">
        <v>6</v>
      </c>
      <c r="D17" s="457">
        <v>7</v>
      </c>
      <c r="E17" s="455">
        <v>7</v>
      </c>
      <c r="F17" s="456">
        <v>7</v>
      </c>
      <c r="G17" s="455">
        <v>50</v>
      </c>
      <c r="H17" s="454">
        <v>52</v>
      </c>
      <c r="I17" s="485">
        <v>50</v>
      </c>
      <c r="J17" s="453">
        <v>54</v>
      </c>
      <c r="K17" s="484">
        <v>54</v>
      </c>
      <c r="L17" s="467"/>
      <c r="M17" s="467"/>
      <c r="N17" s="466"/>
      <c r="O17" s="466"/>
      <c r="P17" s="466"/>
      <c r="Q17" s="466"/>
    </row>
    <row r="18" spans="1:17" ht="18" customHeight="1">
      <c r="A18" s="458" t="s">
        <v>225</v>
      </c>
      <c r="B18" s="455">
        <v>8</v>
      </c>
      <c r="C18" s="455">
        <v>7</v>
      </c>
      <c r="D18" s="457">
        <v>11</v>
      </c>
      <c r="E18" s="455">
        <v>14</v>
      </c>
      <c r="F18" s="456">
        <v>13</v>
      </c>
      <c r="G18" s="455">
        <v>97</v>
      </c>
      <c r="H18" s="454">
        <v>94</v>
      </c>
      <c r="I18" s="485">
        <v>101</v>
      </c>
      <c r="J18" s="453">
        <v>104</v>
      </c>
      <c r="K18" s="484">
        <v>104</v>
      </c>
      <c r="L18" s="467"/>
      <c r="M18" s="467"/>
      <c r="N18" s="466"/>
      <c r="O18" s="466"/>
      <c r="P18" s="466"/>
      <c r="Q18" s="466"/>
    </row>
    <row r="19" spans="1:17" ht="18" customHeight="1">
      <c r="A19" s="458" t="s">
        <v>224</v>
      </c>
      <c r="B19" s="455">
        <v>4</v>
      </c>
      <c r="C19" s="455">
        <v>4</v>
      </c>
      <c r="D19" s="457">
        <v>4</v>
      </c>
      <c r="E19" s="455">
        <v>4</v>
      </c>
      <c r="F19" s="456">
        <v>4</v>
      </c>
      <c r="G19" s="455">
        <v>31</v>
      </c>
      <c r="H19" s="454">
        <v>34</v>
      </c>
      <c r="I19" s="485">
        <v>30</v>
      </c>
      <c r="J19" s="453">
        <v>30</v>
      </c>
      <c r="K19" s="484">
        <v>29</v>
      </c>
      <c r="L19" s="467"/>
      <c r="M19" s="467"/>
      <c r="N19" s="466"/>
      <c r="O19" s="466"/>
      <c r="P19" s="466"/>
      <c r="Q19" s="466"/>
    </row>
    <row r="20" spans="1:17" ht="18" customHeight="1">
      <c r="A20" s="458" t="s">
        <v>223</v>
      </c>
      <c r="B20" s="455">
        <v>5</v>
      </c>
      <c r="C20" s="455">
        <v>5</v>
      </c>
      <c r="D20" s="457">
        <v>4</v>
      </c>
      <c r="E20" s="455">
        <v>4</v>
      </c>
      <c r="F20" s="456">
        <v>4</v>
      </c>
      <c r="G20" s="455">
        <v>39</v>
      </c>
      <c r="H20" s="454">
        <v>42</v>
      </c>
      <c r="I20" s="485">
        <v>41</v>
      </c>
      <c r="J20" s="453">
        <v>34</v>
      </c>
      <c r="K20" s="484">
        <v>34</v>
      </c>
      <c r="L20" s="467"/>
      <c r="M20" s="467"/>
      <c r="N20" s="466"/>
      <c r="O20" s="466"/>
      <c r="P20" s="466"/>
      <c r="Q20" s="466"/>
    </row>
    <row r="21" spans="1:17" ht="18" customHeight="1">
      <c r="A21" s="448" t="s">
        <v>222</v>
      </c>
      <c r="B21" s="446">
        <v>9</v>
      </c>
      <c r="C21" s="446">
        <v>10</v>
      </c>
      <c r="D21" s="447">
        <v>10</v>
      </c>
      <c r="E21" s="446">
        <v>11</v>
      </c>
      <c r="F21" s="444">
        <v>11</v>
      </c>
      <c r="G21" s="446">
        <v>100</v>
      </c>
      <c r="H21" s="451">
        <v>102</v>
      </c>
      <c r="I21" s="489">
        <v>97</v>
      </c>
      <c r="J21" s="450">
        <v>106</v>
      </c>
      <c r="K21" s="488">
        <v>109</v>
      </c>
      <c r="L21" s="467"/>
      <c r="M21" s="467"/>
      <c r="N21" s="466"/>
      <c r="O21" s="466"/>
      <c r="P21" s="466"/>
      <c r="Q21" s="466"/>
    </row>
    <row r="22" spans="1:17" ht="18" customHeight="1">
      <c r="A22" s="465" t="s">
        <v>221</v>
      </c>
      <c r="B22" s="462">
        <v>5</v>
      </c>
      <c r="C22" s="462">
        <v>5</v>
      </c>
      <c r="D22" s="464">
        <v>6</v>
      </c>
      <c r="E22" s="462">
        <v>6</v>
      </c>
      <c r="F22" s="463">
        <v>8</v>
      </c>
      <c r="G22" s="462">
        <v>54</v>
      </c>
      <c r="H22" s="461">
        <v>51</v>
      </c>
      <c r="I22" s="487">
        <v>57</v>
      </c>
      <c r="J22" s="460">
        <v>59</v>
      </c>
      <c r="K22" s="486">
        <v>63</v>
      </c>
      <c r="L22" s="467"/>
      <c r="M22" s="467"/>
      <c r="N22" s="466"/>
      <c r="O22" s="466"/>
      <c r="P22" s="466"/>
      <c r="Q22" s="466"/>
    </row>
    <row r="23" spans="1:17" ht="18" customHeight="1">
      <c r="A23" s="458" t="s">
        <v>220</v>
      </c>
      <c r="B23" s="455">
        <v>9</v>
      </c>
      <c r="C23" s="455">
        <v>10</v>
      </c>
      <c r="D23" s="457">
        <v>11</v>
      </c>
      <c r="E23" s="455">
        <v>11</v>
      </c>
      <c r="F23" s="456">
        <v>9</v>
      </c>
      <c r="G23" s="455">
        <v>75</v>
      </c>
      <c r="H23" s="454">
        <v>76</v>
      </c>
      <c r="I23" s="485">
        <v>78</v>
      </c>
      <c r="J23" s="453">
        <v>73</v>
      </c>
      <c r="K23" s="484">
        <v>61</v>
      </c>
      <c r="L23" s="467"/>
      <c r="M23" s="467"/>
      <c r="N23" s="466"/>
      <c r="O23" s="466"/>
      <c r="P23" s="466"/>
      <c r="Q23" s="466"/>
    </row>
    <row r="24" spans="1:17" ht="18" customHeight="1">
      <c r="A24" s="458" t="s">
        <v>219</v>
      </c>
      <c r="B24" s="455">
        <v>5</v>
      </c>
      <c r="C24" s="455">
        <v>4</v>
      </c>
      <c r="D24" s="457">
        <v>5</v>
      </c>
      <c r="E24" s="455">
        <v>5</v>
      </c>
      <c r="F24" s="456">
        <v>5</v>
      </c>
      <c r="G24" s="455">
        <v>42</v>
      </c>
      <c r="H24" s="454">
        <v>39</v>
      </c>
      <c r="I24" s="485">
        <v>43</v>
      </c>
      <c r="J24" s="453">
        <v>38</v>
      </c>
      <c r="K24" s="484">
        <v>39</v>
      </c>
      <c r="L24" s="467"/>
      <c r="M24" s="467"/>
      <c r="N24" s="466"/>
      <c r="O24" s="466"/>
      <c r="P24" s="466"/>
      <c r="Q24" s="466"/>
    </row>
    <row r="25" spans="1:17" ht="18" customHeight="1">
      <c r="A25" s="448" t="s">
        <v>218</v>
      </c>
      <c r="B25" s="446">
        <v>13</v>
      </c>
      <c r="C25" s="446">
        <v>14</v>
      </c>
      <c r="D25" s="447">
        <v>11</v>
      </c>
      <c r="E25" s="446">
        <v>10</v>
      </c>
      <c r="F25" s="444">
        <v>11</v>
      </c>
      <c r="G25" s="446">
        <v>106</v>
      </c>
      <c r="H25" s="451">
        <v>101</v>
      </c>
      <c r="I25" s="489">
        <v>89</v>
      </c>
      <c r="J25" s="450">
        <v>73</v>
      </c>
      <c r="K25" s="488">
        <v>66</v>
      </c>
      <c r="L25" s="467"/>
      <c r="M25" s="467"/>
      <c r="N25" s="466"/>
      <c r="O25" s="466"/>
      <c r="P25" s="466"/>
      <c r="Q25" s="466"/>
    </row>
    <row r="26" spans="1:17" ht="18" customHeight="1">
      <c r="A26" s="465" t="s">
        <v>217</v>
      </c>
      <c r="B26" s="462">
        <v>7</v>
      </c>
      <c r="C26" s="462">
        <v>7</v>
      </c>
      <c r="D26" s="464">
        <v>10</v>
      </c>
      <c r="E26" s="462">
        <v>9</v>
      </c>
      <c r="F26" s="463">
        <v>9</v>
      </c>
      <c r="G26" s="462">
        <v>62</v>
      </c>
      <c r="H26" s="461">
        <v>61</v>
      </c>
      <c r="I26" s="487">
        <v>86</v>
      </c>
      <c r="J26" s="460">
        <v>86</v>
      </c>
      <c r="K26" s="486">
        <v>90</v>
      </c>
      <c r="L26" s="467"/>
      <c r="M26" s="467"/>
      <c r="N26" s="466"/>
      <c r="O26" s="466"/>
      <c r="P26" s="466"/>
      <c r="Q26" s="466"/>
    </row>
    <row r="27" spans="1:17" ht="18" customHeight="1">
      <c r="A27" s="458" t="s">
        <v>216</v>
      </c>
      <c r="B27" s="455">
        <v>9</v>
      </c>
      <c r="C27" s="455">
        <v>9</v>
      </c>
      <c r="D27" s="457">
        <v>9</v>
      </c>
      <c r="E27" s="455">
        <v>9</v>
      </c>
      <c r="F27" s="456">
        <v>9</v>
      </c>
      <c r="G27" s="455">
        <v>91</v>
      </c>
      <c r="H27" s="454">
        <v>96</v>
      </c>
      <c r="I27" s="485">
        <v>91</v>
      </c>
      <c r="J27" s="453">
        <v>84</v>
      </c>
      <c r="K27" s="484">
        <v>76</v>
      </c>
      <c r="L27" s="467"/>
      <c r="M27" s="467"/>
      <c r="N27" s="466"/>
      <c r="O27" s="466"/>
      <c r="P27" s="466"/>
      <c r="Q27" s="466"/>
    </row>
    <row r="28" spans="1:17" ht="18" customHeight="1">
      <c r="A28" s="448" t="s">
        <v>215</v>
      </c>
      <c r="B28" s="446">
        <v>14</v>
      </c>
      <c r="C28" s="446">
        <v>12</v>
      </c>
      <c r="D28" s="447">
        <v>12</v>
      </c>
      <c r="E28" s="446">
        <v>12</v>
      </c>
      <c r="F28" s="444">
        <v>13</v>
      </c>
      <c r="G28" s="446">
        <v>97</v>
      </c>
      <c r="H28" s="451">
        <v>90</v>
      </c>
      <c r="I28" s="489">
        <v>88</v>
      </c>
      <c r="J28" s="450">
        <v>86</v>
      </c>
      <c r="K28" s="488">
        <v>101</v>
      </c>
      <c r="L28" s="467"/>
      <c r="M28" s="467"/>
      <c r="N28" s="466"/>
      <c r="O28" s="466"/>
      <c r="P28" s="466"/>
      <c r="Q28" s="466"/>
    </row>
    <row r="29" spans="1:17" ht="18" customHeight="1">
      <c r="A29" s="465" t="s">
        <v>214</v>
      </c>
      <c r="B29" s="462">
        <v>16</v>
      </c>
      <c r="C29" s="462">
        <v>14</v>
      </c>
      <c r="D29" s="464">
        <v>17</v>
      </c>
      <c r="E29" s="462">
        <v>16</v>
      </c>
      <c r="F29" s="463">
        <v>16</v>
      </c>
      <c r="G29" s="462">
        <v>104</v>
      </c>
      <c r="H29" s="461">
        <v>111</v>
      </c>
      <c r="I29" s="487">
        <v>120</v>
      </c>
      <c r="J29" s="460">
        <v>117</v>
      </c>
      <c r="K29" s="486">
        <v>131</v>
      </c>
      <c r="L29" s="467"/>
      <c r="M29" s="467"/>
      <c r="N29" s="466"/>
      <c r="O29" s="466"/>
      <c r="P29" s="466"/>
      <c r="Q29" s="466"/>
    </row>
    <row r="30" spans="1:17" ht="18" customHeight="1">
      <c r="A30" s="458" t="s">
        <v>213</v>
      </c>
      <c r="B30" s="455">
        <v>7</v>
      </c>
      <c r="C30" s="455">
        <v>8</v>
      </c>
      <c r="D30" s="457">
        <v>8</v>
      </c>
      <c r="E30" s="455">
        <v>12</v>
      </c>
      <c r="F30" s="456">
        <v>13</v>
      </c>
      <c r="G30" s="455">
        <v>85</v>
      </c>
      <c r="H30" s="454">
        <v>84</v>
      </c>
      <c r="I30" s="485">
        <v>79</v>
      </c>
      <c r="J30" s="453">
        <v>81</v>
      </c>
      <c r="K30" s="484">
        <v>83</v>
      </c>
      <c r="L30" s="467"/>
      <c r="M30" s="467"/>
      <c r="N30" s="466"/>
      <c r="O30" s="466"/>
      <c r="P30" s="466"/>
      <c r="Q30" s="466"/>
    </row>
    <row r="31" spans="1:17" ht="18" customHeight="1" thickBot="1">
      <c r="A31" s="483" t="s">
        <v>212</v>
      </c>
      <c r="B31" s="480">
        <v>11</v>
      </c>
      <c r="C31" s="480">
        <v>10</v>
      </c>
      <c r="D31" s="482">
        <v>11</v>
      </c>
      <c r="E31" s="480">
        <v>14</v>
      </c>
      <c r="F31" s="481">
        <v>12</v>
      </c>
      <c r="G31" s="480">
        <v>101</v>
      </c>
      <c r="H31" s="479">
        <v>91</v>
      </c>
      <c r="I31" s="478">
        <v>86</v>
      </c>
      <c r="J31" s="477">
        <v>92</v>
      </c>
      <c r="K31" s="476">
        <v>91</v>
      </c>
      <c r="L31" s="467"/>
      <c r="M31" s="467"/>
      <c r="N31" s="466"/>
      <c r="O31" s="466"/>
      <c r="P31" s="466"/>
      <c r="Q31" s="466"/>
    </row>
    <row r="32" spans="1:17" ht="18" customHeight="1">
      <c r="A32" s="475" t="s">
        <v>211</v>
      </c>
      <c r="B32" s="472"/>
      <c r="C32" s="472"/>
      <c r="D32" s="474"/>
      <c r="E32" s="472"/>
      <c r="F32" s="473"/>
      <c r="G32" s="472"/>
      <c r="H32" s="471"/>
      <c r="I32" s="470"/>
      <c r="J32" s="469"/>
      <c r="K32" s="468"/>
      <c r="L32" s="467"/>
      <c r="M32" s="467"/>
      <c r="N32" s="466"/>
      <c r="O32" s="466"/>
      <c r="P32" s="466"/>
      <c r="Q32" s="466"/>
    </row>
    <row r="33" spans="1:11" ht="18" customHeight="1">
      <c r="A33" s="465" t="s">
        <v>210</v>
      </c>
      <c r="B33" s="462">
        <v>13</v>
      </c>
      <c r="C33" s="462">
        <v>15</v>
      </c>
      <c r="D33" s="464">
        <v>16</v>
      </c>
      <c r="E33" s="462">
        <v>15</v>
      </c>
      <c r="F33" s="463">
        <v>15</v>
      </c>
      <c r="G33" s="462">
        <v>120</v>
      </c>
      <c r="H33" s="461">
        <v>129</v>
      </c>
      <c r="I33" s="461">
        <v>138</v>
      </c>
      <c r="J33" s="460">
        <v>132</v>
      </c>
      <c r="K33" s="459">
        <v>125</v>
      </c>
    </row>
    <row r="34" spans="1:11" ht="18" customHeight="1">
      <c r="A34" s="465" t="s">
        <v>209</v>
      </c>
      <c r="B34" s="462">
        <v>12</v>
      </c>
      <c r="C34" s="462">
        <v>12</v>
      </c>
      <c r="D34" s="464">
        <v>14</v>
      </c>
      <c r="E34" s="462">
        <v>15</v>
      </c>
      <c r="F34" s="463">
        <v>15</v>
      </c>
      <c r="G34" s="462">
        <v>138</v>
      </c>
      <c r="H34" s="461">
        <v>137</v>
      </c>
      <c r="I34" s="461">
        <v>135</v>
      </c>
      <c r="J34" s="460">
        <v>134</v>
      </c>
      <c r="K34" s="459">
        <v>125</v>
      </c>
    </row>
    <row r="35" spans="1:11" ht="18" customHeight="1">
      <c r="A35" s="458" t="s">
        <v>208</v>
      </c>
      <c r="B35" s="455">
        <v>7</v>
      </c>
      <c r="C35" s="455">
        <v>6</v>
      </c>
      <c r="D35" s="457">
        <v>5</v>
      </c>
      <c r="E35" s="455">
        <v>6</v>
      </c>
      <c r="F35" s="456">
        <v>8</v>
      </c>
      <c r="G35" s="455">
        <v>52</v>
      </c>
      <c r="H35" s="454">
        <v>61</v>
      </c>
      <c r="I35" s="454">
        <v>57</v>
      </c>
      <c r="J35" s="453">
        <v>60</v>
      </c>
      <c r="K35" s="452">
        <v>60</v>
      </c>
    </row>
    <row r="36" spans="1:11" ht="18" customHeight="1">
      <c r="A36" s="458" t="s">
        <v>207</v>
      </c>
      <c r="B36" s="455">
        <v>10</v>
      </c>
      <c r="C36" s="455">
        <v>11</v>
      </c>
      <c r="D36" s="457">
        <v>13</v>
      </c>
      <c r="E36" s="455">
        <v>11</v>
      </c>
      <c r="F36" s="456">
        <v>12</v>
      </c>
      <c r="G36" s="455">
        <v>121</v>
      </c>
      <c r="H36" s="454">
        <v>122</v>
      </c>
      <c r="I36" s="454">
        <v>127</v>
      </c>
      <c r="J36" s="453">
        <v>115</v>
      </c>
      <c r="K36" s="452">
        <v>112</v>
      </c>
    </row>
    <row r="37" spans="1:11" ht="18" customHeight="1">
      <c r="A37" s="458" t="s">
        <v>206</v>
      </c>
      <c r="B37" s="455">
        <v>5</v>
      </c>
      <c r="C37" s="455">
        <v>5</v>
      </c>
      <c r="D37" s="457">
        <v>8</v>
      </c>
      <c r="E37" s="455">
        <v>9</v>
      </c>
      <c r="F37" s="456">
        <v>9</v>
      </c>
      <c r="G37" s="455">
        <v>43</v>
      </c>
      <c r="H37" s="454">
        <v>36</v>
      </c>
      <c r="I37" s="454">
        <v>42</v>
      </c>
      <c r="J37" s="453">
        <v>46</v>
      </c>
      <c r="K37" s="452">
        <v>52</v>
      </c>
    </row>
    <row r="38" spans="1:11" ht="18" customHeight="1">
      <c r="A38" s="458" t="s">
        <v>205</v>
      </c>
      <c r="B38" s="455">
        <v>11</v>
      </c>
      <c r="C38" s="455">
        <v>10</v>
      </c>
      <c r="D38" s="457">
        <v>11</v>
      </c>
      <c r="E38" s="455">
        <v>12</v>
      </c>
      <c r="F38" s="456">
        <v>13</v>
      </c>
      <c r="G38" s="455">
        <v>93</v>
      </c>
      <c r="H38" s="454">
        <v>114</v>
      </c>
      <c r="I38" s="454">
        <v>126</v>
      </c>
      <c r="J38" s="453">
        <v>133</v>
      </c>
      <c r="K38" s="452">
        <v>124</v>
      </c>
    </row>
    <row r="39" spans="1:11" ht="18" customHeight="1">
      <c r="A39" s="458" t="s">
        <v>204</v>
      </c>
      <c r="B39" s="455">
        <v>13</v>
      </c>
      <c r="C39" s="455">
        <v>12</v>
      </c>
      <c r="D39" s="457">
        <v>12</v>
      </c>
      <c r="E39" s="455">
        <v>13</v>
      </c>
      <c r="F39" s="456">
        <v>12</v>
      </c>
      <c r="G39" s="455">
        <v>139</v>
      </c>
      <c r="H39" s="454">
        <v>130</v>
      </c>
      <c r="I39" s="454">
        <v>131</v>
      </c>
      <c r="J39" s="453">
        <v>132</v>
      </c>
      <c r="K39" s="452">
        <v>123</v>
      </c>
    </row>
    <row r="40" spans="1:11" ht="18" customHeight="1">
      <c r="A40" s="458" t="s">
        <v>203</v>
      </c>
      <c r="B40" s="455">
        <v>13</v>
      </c>
      <c r="C40" s="455">
        <v>13</v>
      </c>
      <c r="D40" s="457">
        <v>13</v>
      </c>
      <c r="E40" s="455">
        <v>12</v>
      </c>
      <c r="F40" s="456">
        <v>13</v>
      </c>
      <c r="G40" s="455">
        <v>160</v>
      </c>
      <c r="H40" s="454">
        <v>152</v>
      </c>
      <c r="I40" s="454">
        <v>154</v>
      </c>
      <c r="J40" s="453">
        <v>149</v>
      </c>
      <c r="K40" s="452">
        <v>149</v>
      </c>
    </row>
    <row r="41" spans="1:11" ht="18" customHeight="1">
      <c r="A41" s="458" t="s">
        <v>202</v>
      </c>
      <c r="B41" s="455">
        <v>23</v>
      </c>
      <c r="C41" s="455">
        <v>19</v>
      </c>
      <c r="D41" s="457">
        <v>20</v>
      </c>
      <c r="E41" s="455">
        <v>22</v>
      </c>
      <c r="F41" s="456">
        <v>19</v>
      </c>
      <c r="G41" s="455">
        <v>150</v>
      </c>
      <c r="H41" s="454">
        <v>145</v>
      </c>
      <c r="I41" s="454">
        <v>152</v>
      </c>
      <c r="J41" s="453">
        <v>162</v>
      </c>
      <c r="K41" s="452">
        <v>164</v>
      </c>
    </row>
    <row r="42" spans="1:11" ht="18" customHeight="1">
      <c r="A42" s="458" t="s">
        <v>201</v>
      </c>
      <c r="B42" s="455">
        <v>19</v>
      </c>
      <c r="C42" s="455">
        <v>17</v>
      </c>
      <c r="D42" s="457">
        <v>16</v>
      </c>
      <c r="E42" s="455">
        <v>15</v>
      </c>
      <c r="F42" s="456">
        <v>13</v>
      </c>
      <c r="G42" s="455">
        <v>142</v>
      </c>
      <c r="H42" s="454">
        <v>138</v>
      </c>
      <c r="I42" s="454">
        <v>132</v>
      </c>
      <c r="J42" s="453">
        <v>127</v>
      </c>
      <c r="K42" s="452">
        <v>124</v>
      </c>
    </row>
    <row r="43" spans="1:11" ht="18" customHeight="1">
      <c r="A43" s="458" t="s">
        <v>200</v>
      </c>
      <c r="B43" s="455">
        <v>15</v>
      </c>
      <c r="C43" s="455">
        <v>13</v>
      </c>
      <c r="D43" s="457">
        <v>14</v>
      </c>
      <c r="E43" s="455">
        <v>13</v>
      </c>
      <c r="F43" s="456">
        <v>11</v>
      </c>
      <c r="G43" s="455">
        <v>143</v>
      </c>
      <c r="H43" s="454">
        <v>143</v>
      </c>
      <c r="I43" s="454">
        <v>137</v>
      </c>
      <c r="J43" s="453">
        <v>127</v>
      </c>
      <c r="K43" s="452">
        <v>122</v>
      </c>
    </row>
    <row r="44" spans="1:11" ht="18" customHeight="1">
      <c r="A44" s="458" t="s">
        <v>199</v>
      </c>
      <c r="B44" s="455">
        <v>13</v>
      </c>
      <c r="C44" s="455">
        <v>13</v>
      </c>
      <c r="D44" s="457">
        <v>13</v>
      </c>
      <c r="E44" s="455">
        <v>10</v>
      </c>
      <c r="F44" s="456">
        <v>11</v>
      </c>
      <c r="G44" s="455">
        <v>125</v>
      </c>
      <c r="H44" s="454">
        <v>126</v>
      </c>
      <c r="I44" s="454">
        <v>119</v>
      </c>
      <c r="J44" s="453">
        <v>107</v>
      </c>
      <c r="K44" s="452">
        <v>111</v>
      </c>
    </row>
    <row r="45" spans="1:11" ht="18" customHeight="1">
      <c r="A45" s="458" t="s">
        <v>198</v>
      </c>
      <c r="B45" s="455">
        <v>14</v>
      </c>
      <c r="C45" s="455">
        <v>13</v>
      </c>
      <c r="D45" s="457">
        <v>16</v>
      </c>
      <c r="E45" s="455">
        <v>16</v>
      </c>
      <c r="F45" s="456">
        <v>15</v>
      </c>
      <c r="G45" s="455">
        <v>180</v>
      </c>
      <c r="H45" s="454">
        <v>188</v>
      </c>
      <c r="I45" s="454">
        <v>200</v>
      </c>
      <c r="J45" s="453">
        <v>203</v>
      </c>
      <c r="K45" s="452">
        <v>199</v>
      </c>
    </row>
    <row r="46" spans="1:11" ht="18" customHeight="1">
      <c r="A46" s="458" t="s">
        <v>197</v>
      </c>
      <c r="B46" s="455">
        <v>7</v>
      </c>
      <c r="C46" s="455">
        <v>7</v>
      </c>
      <c r="D46" s="457">
        <v>8</v>
      </c>
      <c r="E46" s="455">
        <v>8</v>
      </c>
      <c r="F46" s="456">
        <v>7</v>
      </c>
      <c r="G46" s="455">
        <v>78</v>
      </c>
      <c r="H46" s="454">
        <v>85</v>
      </c>
      <c r="I46" s="454">
        <v>80</v>
      </c>
      <c r="J46" s="453">
        <v>86</v>
      </c>
      <c r="K46" s="452">
        <v>87</v>
      </c>
    </row>
    <row r="47" spans="1:11" ht="18" customHeight="1">
      <c r="A47" s="458" t="s">
        <v>196</v>
      </c>
      <c r="B47" s="455">
        <v>13</v>
      </c>
      <c r="C47" s="455">
        <v>10</v>
      </c>
      <c r="D47" s="457">
        <v>11</v>
      </c>
      <c r="E47" s="455">
        <v>11</v>
      </c>
      <c r="F47" s="456">
        <v>11</v>
      </c>
      <c r="G47" s="455">
        <v>90</v>
      </c>
      <c r="H47" s="454">
        <v>90</v>
      </c>
      <c r="I47" s="454">
        <v>94</v>
      </c>
      <c r="J47" s="453">
        <v>99</v>
      </c>
      <c r="K47" s="452">
        <v>93</v>
      </c>
    </row>
    <row r="48" spans="1:11" ht="18" customHeight="1">
      <c r="A48" s="458" t="s">
        <v>195</v>
      </c>
      <c r="B48" s="455">
        <v>11</v>
      </c>
      <c r="C48" s="455">
        <v>11</v>
      </c>
      <c r="D48" s="457">
        <v>10</v>
      </c>
      <c r="E48" s="455">
        <v>11</v>
      </c>
      <c r="F48" s="456">
        <v>12</v>
      </c>
      <c r="G48" s="455">
        <v>36</v>
      </c>
      <c r="H48" s="454">
        <v>49</v>
      </c>
      <c r="I48" s="454">
        <v>42</v>
      </c>
      <c r="J48" s="453">
        <v>52</v>
      </c>
      <c r="K48" s="452">
        <v>60</v>
      </c>
    </row>
    <row r="49" spans="1:11" ht="18" customHeight="1">
      <c r="A49" s="448" t="s">
        <v>194</v>
      </c>
      <c r="B49" s="446">
        <v>17</v>
      </c>
      <c r="C49" s="446">
        <v>20</v>
      </c>
      <c r="D49" s="447">
        <v>20</v>
      </c>
      <c r="E49" s="446">
        <v>18</v>
      </c>
      <c r="F49" s="444">
        <v>19</v>
      </c>
      <c r="G49" s="446">
        <v>126</v>
      </c>
      <c r="H49" s="451">
        <v>130</v>
      </c>
      <c r="I49" s="451">
        <v>129</v>
      </c>
      <c r="J49" s="450">
        <v>130</v>
      </c>
      <c r="K49" s="449">
        <v>144</v>
      </c>
    </row>
    <row r="50" spans="1:11" ht="18" customHeight="1">
      <c r="A50" s="465" t="s">
        <v>193</v>
      </c>
      <c r="B50" s="462">
        <v>5</v>
      </c>
      <c r="C50" s="462">
        <v>5</v>
      </c>
      <c r="D50" s="464">
        <v>6</v>
      </c>
      <c r="E50" s="462">
        <v>6</v>
      </c>
      <c r="F50" s="463">
        <v>7</v>
      </c>
      <c r="G50" s="462">
        <v>53</v>
      </c>
      <c r="H50" s="461">
        <v>59</v>
      </c>
      <c r="I50" s="461">
        <v>58</v>
      </c>
      <c r="J50" s="460">
        <v>53</v>
      </c>
      <c r="K50" s="459">
        <v>58</v>
      </c>
    </row>
    <row r="51" spans="1:11" ht="18" customHeight="1">
      <c r="A51" s="448" t="s">
        <v>192</v>
      </c>
      <c r="B51" s="446">
        <v>7</v>
      </c>
      <c r="C51" s="446">
        <v>6</v>
      </c>
      <c r="D51" s="447">
        <v>7</v>
      </c>
      <c r="E51" s="446">
        <v>12</v>
      </c>
      <c r="F51" s="444">
        <v>12</v>
      </c>
      <c r="G51" s="446">
        <v>78</v>
      </c>
      <c r="H51" s="451">
        <v>81</v>
      </c>
      <c r="I51" s="451">
        <v>81</v>
      </c>
      <c r="J51" s="450">
        <v>70</v>
      </c>
      <c r="K51" s="449">
        <v>70</v>
      </c>
    </row>
    <row r="52" spans="1:11" ht="18" customHeight="1">
      <c r="A52" s="465" t="s">
        <v>191</v>
      </c>
      <c r="B52" s="462">
        <v>15</v>
      </c>
      <c r="C52" s="462">
        <v>16</v>
      </c>
      <c r="D52" s="464">
        <v>13</v>
      </c>
      <c r="E52" s="462">
        <v>13</v>
      </c>
      <c r="F52" s="463">
        <v>11</v>
      </c>
      <c r="G52" s="462">
        <v>165</v>
      </c>
      <c r="H52" s="461">
        <v>160</v>
      </c>
      <c r="I52" s="461">
        <v>136</v>
      </c>
      <c r="J52" s="460">
        <v>133</v>
      </c>
      <c r="K52" s="459">
        <v>145</v>
      </c>
    </row>
    <row r="53" spans="1:11" ht="18" customHeight="1">
      <c r="A53" s="458" t="s">
        <v>190</v>
      </c>
      <c r="B53" s="455">
        <v>11</v>
      </c>
      <c r="C53" s="455">
        <v>10</v>
      </c>
      <c r="D53" s="457">
        <v>8</v>
      </c>
      <c r="E53" s="455">
        <v>8</v>
      </c>
      <c r="F53" s="456">
        <v>6</v>
      </c>
      <c r="G53" s="455">
        <v>109</v>
      </c>
      <c r="H53" s="454">
        <v>112</v>
      </c>
      <c r="I53" s="454">
        <v>111</v>
      </c>
      <c r="J53" s="453">
        <v>110</v>
      </c>
      <c r="K53" s="452">
        <v>112</v>
      </c>
    </row>
    <row r="54" spans="1:11" ht="18" customHeight="1">
      <c r="A54" s="448" t="s">
        <v>189</v>
      </c>
      <c r="B54" s="446">
        <v>12</v>
      </c>
      <c r="C54" s="446">
        <v>8</v>
      </c>
      <c r="D54" s="447">
        <v>6</v>
      </c>
      <c r="E54" s="446">
        <v>13</v>
      </c>
      <c r="F54" s="444">
        <v>14</v>
      </c>
      <c r="G54" s="446">
        <v>91</v>
      </c>
      <c r="H54" s="451">
        <v>97</v>
      </c>
      <c r="I54" s="451">
        <v>89</v>
      </c>
      <c r="J54" s="450">
        <v>91</v>
      </c>
      <c r="K54" s="449">
        <v>89</v>
      </c>
    </row>
    <row r="55" spans="1:11" ht="18" customHeight="1" thickBot="1">
      <c r="A55" s="448" t="s">
        <v>188</v>
      </c>
      <c r="B55" s="446">
        <v>14</v>
      </c>
      <c r="C55" s="446">
        <v>14</v>
      </c>
      <c r="D55" s="447">
        <v>12</v>
      </c>
      <c r="E55" s="446">
        <v>15</v>
      </c>
      <c r="F55" s="444">
        <v>15</v>
      </c>
      <c r="G55" s="446">
        <v>83</v>
      </c>
      <c r="H55" s="446">
        <v>73</v>
      </c>
      <c r="I55" s="446">
        <v>63</v>
      </c>
      <c r="J55" s="445">
        <v>68</v>
      </c>
      <c r="K55" s="444">
        <v>73</v>
      </c>
    </row>
    <row r="56" spans="1:11" ht="18" customHeight="1" thickBot="1">
      <c r="A56" s="443" t="s">
        <v>187</v>
      </c>
      <c r="B56" s="440">
        <f>SUM(B7:B55)</f>
        <v>553</v>
      </c>
      <c r="C56" s="439">
        <f>SUM(C7:C55)</f>
        <v>536</v>
      </c>
      <c r="D56" s="442">
        <f>SUM(D7:D55)</f>
        <v>552</v>
      </c>
      <c r="E56" s="441">
        <f>SUM(E7:E55)</f>
        <v>576</v>
      </c>
      <c r="F56" s="438">
        <f>SUM(F7:F55)</f>
        <v>577</v>
      </c>
      <c r="G56" s="440">
        <f>SUM(G7:G55)</f>
        <v>4906</v>
      </c>
      <c r="H56" s="439">
        <f>SUM(H7:H55)</f>
        <v>4910</v>
      </c>
      <c r="I56" s="439">
        <f>SUM(I7:I55)</f>
        <v>4926</v>
      </c>
      <c r="J56" s="439">
        <f>SUM(J7:J55)</f>
        <v>4899</v>
      </c>
      <c r="K56" s="438">
        <f>SUM(K7:K55)</f>
        <v>4911</v>
      </c>
    </row>
    <row r="57" spans="1:11" ht="21.75" customHeight="1">
      <c r="A57" s="435"/>
      <c r="H57" s="437"/>
      <c r="I57" s="437"/>
      <c r="J57" s="436" t="s">
        <v>186</v>
      </c>
      <c r="K57" s="436"/>
    </row>
    <row r="58" ht="15" customHeight="1">
      <c r="A58" s="435"/>
    </row>
    <row r="59" ht="15" customHeight="1"/>
    <row r="60" ht="19.5" customHeight="1">
      <c r="A60" s="434"/>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4" ht="21.75" customHeight="1"/>
    <row r="87" ht="13.5" customHeight="1"/>
  </sheetData>
  <sheetProtection/>
  <mergeCells count="4">
    <mergeCell ref="A4:A5"/>
    <mergeCell ref="B4:F4"/>
    <mergeCell ref="J57:K57"/>
    <mergeCell ref="G4:K4"/>
  </mergeCells>
  <printOptions horizontalCentered="1"/>
  <pageMargins left="0.4724409448818898" right="0.3937007874015748" top="0.5905511811023623" bottom="0.3937007874015748" header="0.5118110236220472" footer="0.5118110236220472"/>
  <pageSetup horizontalDpi="400" verticalDpi="400" orientation="portrait" paperSize="9" scale="80" r:id="rId1"/>
  <headerFooter alignWithMargins="0">
    <oddHeader>&amp;R&amp;12社会福祉－５０</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2019-03-27T05:23:18Z</cp:lastPrinted>
  <dcterms:created xsi:type="dcterms:W3CDTF">2006-03-13T15:24:07Z</dcterms:created>
  <dcterms:modified xsi:type="dcterms:W3CDTF">2019-09-17T06:17:25Z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1557556297</vt:i4>
  </property>
  <property fmtid="{D5CDD505-2E9C-101B-9397-08002B2CF9AE}" pid="3" name="_AuthorEmail">
    <vt:lpwstr>takuji.yao@mof.go.jp</vt:lpwstr>
  </property>
  <property fmtid="{D5CDD505-2E9C-101B-9397-08002B2CF9AE}" pid="4" name="_AuthorEmailDisplayName">
    <vt:lpwstr>八尾拓史</vt:lpwstr>
  </property>
  <property fmtid="{D5CDD505-2E9C-101B-9397-08002B2CF9AE}" pid="5" name="_EmailSubject">
    <vt:lpwstr>予算執行調査調査票（国勢調査）</vt:lpwstr>
  </property>
  <property fmtid="{D5CDD505-2E9C-101B-9397-08002B2CF9AE}" pid="6" name="_PreviousAdHocReviewCycleID">
    <vt:i4>1966995936</vt:i4>
  </property>
  <property fmtid="{D5CDD505-2E9C-101B-9397-08002B2CF9AE}" pid="7" name="_ReviewingToolsShownOnce">
    <vt:lpwstr/>
  </property>
</Properties>
</file>