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2760" windowWidth="14460" windowHeight="9285" activeTab="1"/>
  </bookViews>
  <sheets>
    <sheet name="P41車種別自動車数" sheetId="1" r:id="rId1"/>
    <sheet name="●P42駅別利用状況" sheetId="2" r:id="rId2"/>
    <sheet name="★P43コミュニティバス" sheetId="3" r:id="rId3"/>
    <sheet name="〇P44インター・タクシー利用数観光客数" sheetId="4" r:id="rId4"/>
  </sheets>
  <definedNames>
    <definedName name="_xlnm.Print_Area" localSheetId="1">'●P42駅別利用状況'!$A$1:$G$50</definedName>
    <definedName name="_xlnm.Print_Area" localSheetId="2">'★P43コミュニティバス'!$A$1:$R$16</definedName>
    <definedName name="_xlnm.Print_Area" localSheetId="3">'〇P44インター・タクシー利用数観光客数'!$A$1:$G$41</definedName>
    <definedName name="_xlnm.Print_Area" localSheetId="0">'P41車種別自動車数'!$A$1:$P$22</definedName>
  </definedNames>
  <calcPr fullCalcOnLoad="1"/>
</workbook>
</file>

<file path=xl/sharedStrings.xml><?xml version="1.0" encoding="utf-8"?>
<sst xmlns="http://schemas.openxmlformats.org/spreadsheetml/2006/main" count="228" uniqueCount="146">
  <si>
    <t>平成３０年</t>
  </si>
  <si>
    <t>令和２年</t>
  </si>
  <si>
    <t>（単位：km、本、人）</t>
  </si>
  <si>
    <t>路　　線　　名</t>
  </si>
  <si>
    <t>令和元年</t>
  </si>
  <si>
    <t>令和３年</t>
  </si>
  <si>
    <t>令和４年</t>
  </si>
  <si>
    <t>走行
距離</t>
  </si>
  <si>
    <t>本数</t>
  </si>
  <si>
    <t>乗車
人数</t>
  </si>
  <si>
    <t>基幹路線</t>
  </si>
  <si>
    <t>ゆうあいの里八幡線
（R3.9まで豊川国府線）</t>
  </si>
  <si>
    <t>千両三上線</t>
  </si>
  <si>
    <t>一宮線</t>
  </si>
  <si>
    <t>音羽線</t>
  </si>
  <si>
    <t>御津線</t>
  </si>
  <si>
    <t>地域路線</t>
  </si>
  <si>
    <t>音羽地区地域路線
≪つつじバス≫</t>
  </si>
  <si>
    <t>御津地区地域路線
≪ハートフル号≫</t>
  </si>
  <si>
    <t>一宮地区地域路線
≪本宮線のんほい号≫</t>
  </si>
  <si>
    <t>御油地区地域路線
≪ごゆりんバス≫</t>
  </si>
  <si>
    <t>資料：市街地整備課</t>
  </si>
  <si>
    <t>（単位：台）</t>
  </si>
  <si>
    <t>年　度</t>
  </si>
  <si>
    <t>原動機付
自転車一種</t>
  </si>
  <si>
    <t>原動機付
自転車二種（乙）</t>
  </si>
  <si>
    <t>原動機付
自転車二種（甲）</t>
  </si>
  <si>
    <t>ミニカー</t>
  </si>
  <si>
    <t>軽二輪</t>
  </si>
  <si>
    <t>軽三輪</t>
  </si>
  <si>
    <t>軽四輪乗用
（営業用）</t>
  </si>
  <si>
    <t>軽四輪乗用
（自家用）</t>
  </si>
  <si>
    <t>軽四輪貨物
（営業用）</t>
  </si>
  <si>
    <t>軽四輪貨物
（自家用）</t>
  </si>
  <si>
    <t>小型特殊
（農耕
作業用）</t>
  </si>
  <si>
    <t>小型特殊
（その他）</t>
  </si>
  <si>
    <t>二輪の
小型自動車</t>
  </si>
  <si>
    <t>合計</t>
  </si>
  <si>
    <t>平成３０年度</t>
  </si>
  <si>
    <t>令和元年度</t>
  </si>
  <si>
    <t>令和２年度</t>
  </si>
  <si>
    <t>令和３年度</t>
  </si>
  <si>
    <t>令和４年度</t>
  </si>
  <si>
    <t>資料：市民税課　各年４月１日現在</t>
  </si>
  <si>
    <t>平成３０年度</t>
  </si>
  <si>
    <t>令和４年度</t>
  </si>
  <si>
    <t>（単位：人）</t>
  </si>
  <si>
    <t>計</t>
  </si>
  <si>
    <t>令和３年度</t>
  </si>
  <si>
    <t>（単位：人）</t>
  </si>
  <si>
    <t>年度・月</t>
  </si>
  <si>
    <t>事業所数</t>
  </si>
  <si>
    <t>自動車数
（中型）</t>
  </si>
  <si>
    <t>乗車人数</t>
  </si>
  <si>
    <t>実車走行キロ数</t>
  </si>
  <si>
    <t>旅客運送収入</t>
  </si>
  <si>
    <t>（事業所）</t>
  </si>
  <si>
    <t>（台）</t>
  </si>
  <si>
    <t>（人）</t>
  </si>
  <si>
    <t>（km）</t>
  </si>
  <si>
    <t>（円）</t>
  </si>
  <si>
    <t>令和２年度</t>
  </si>
  <si>
    <t>令和４年　　４月</t>
  </si>
  <si>
    <t>令和４年　　５月</t>
  </si>
  <si>
    <t>令和４年　　６月</t>
  </si>
  <si>
    <t>令和４年　　７月</t>
  </si>
  <si>
    <t>令和４年　　８月</t>
  </si>
  <si>
    <t>令和４年　　９月</t>
  </si>
  <si>
    <t>令和４年　　１０月</t>
  </si>
  <si>
    <t>令和４年　　１１月</t>
  </si>
  <si>
    <t>令和４年　　１２月</t>
  </si>
  <si>
    <t>令和５年　　１月</t>
  </si>
  <si>
    <t>令和５年　　２月</t>
  </si>
  <si>
    <t>令和５年　　３月</t>
  </si>
  <si>
    <t>資料：中部運輸局愛知運輸支局</t>
  </si>
  <si>
    <t>　市　内　タ　ク　シ　ー　運　輸　状　況</t>
  </si>
  <si>
    <t>豊　　　川</t>
  </si>
  <si>
    <t>入台数</t>
  </si>
  <si>
    <t>出台数</t>
  </si>
  <si>
    <t>音羽蒲郡</t>
  </si>
  <si>
    <t>新　　　城</t>
  </si>
  <si>
    <t>※台数は100台単位で取りまとめ</t>
  </si>
  <si>
    <t>資料：中日本高速道路株式会社</t>
  </si>
  <si>
    <t>　豊川市観光入込客数</t>
  </si>
  <si>
    <t>年　間（１～１２月）</t>
  </si>
  <si>
    <t>平成３０年</t>
  </si>
  <si>
    <t>令和元年</t>
  </si>
  <si>
    <t>令和２年</t>
  </si>
  <si>
    <t>令和３年</t>
  </si>
  <si>
    <t>令和４年</t>
  </si>
  <si>
    <t>観　光　客　数</t>
  </si>
  <si>
    <t>資料：愛知県レクリェーション利用者統計</t>
  </si>
  <si>
    <t>＜主な観光地点＞</t>
  </si>
  <si>
    <t>豊川稲荷、諏訪の桜トンネル、観音山（財賀寺）、うなごうじ祭、赤塚山公園、豊川市民まつり、ウォーキングセンター、</t>
  </si>
  <si>
    <t>砥鹿神社、本宮の湯、東三河ふるさと公園、宮路山、つつじまつり、御津山園地、三河臨海緑地日本列島、五社稲荷</t>
  </si>
  <si>
    <t>こざかい葵まつり、菟足神社風まつり、いなりんピック、豊川海軍工廠平和公園、東海道（御油宿、赤坂宿）など</t>
  </si>
  <si>
    <t>小坂井線
（R3.9までゆうあいの里
小坂井線）</t>
  </si>
  <si>
    <t>各年３月３１日現在（単位：台）</t>
  </si>
  <si>
    <t>貨　　物</t>
  </si>
  <si>
    <t>乗　　合</t>
  </si>
  <si>
    <t>乗　用　車</t>
  </si>
  <si>
    <t>特　　殊</t>
  </si>
  <si>
    <t>合　　計</t>
  </si>
  <si>
    <t>普　通</t>
  </si>
  <si>
    <t>小　型</t>
  </si>
  <si>
    <t>被牽引</t>
  </si>
  <si>
    <t>特　種</t>
  </si>
  <si>
    <t>大型特殊</t>
  </si>
  <si>
    <t>　車　種　別　自　動　車　数</t>
  </si>
  <si>
    <t>　軽　自　動　車　及　び　原　動　機　付　自　転　車　登　録　台　数</t>
  </si>
  <si>
    <t>　　豊川市コミュニティバス　路線別運輸状況</t>
  </si>
  <si>
    <t>（単位：台）</t>
  </si>
  <si>
    <t>料　　金　　所　　名</t>
  </si>
  <si>
    <t>　高　速　道　路　イ　ン　タ　ー　チ　ェ　ン　ジ　出　入　交　通　量　</t>
  </si>
  <si>
    <t>駅　　名</t>
  </si>
  <si>
    <t>平成３０年</t>
  </si>
  <si>
    <t>令和元年</t>
  </si>
  <si>
    <t>令和２年</t>
  </si>
  <si>
    <t>令和３年</t>
  </si>
  <si>
    <t>令和４年</t>
  </si>
  <si>
    <t>国府駅</t>
  </si>
  <si>
    <t>乗車人員</t>
  </si>
  <si>
    <t>１日平均</t>
  </si>
  <si>
    <t>伊奈駅</t>
  </si>
  <si>
    <t>小田渕駅</t>
  </si>
  <si>
    <t>御油駅</t>
  </si>
  <si>
    <t>名電赤坂駅</t>
  </si>
  <si>
    <t>名電長沢駅</t>
  </si>
  <si>
    <t>八幡駅</t>
  </si>
  <si>
    <t>諏訪町駅</t>
  </si>
  <si>
    <t>稲荷口駅</t>
  </si>
  <si>
    <t>豊川稲荷駅</t>
  </si>
  <si>
    <t>資料：名古屋鉄道株式会社</t>
  </si>
  <si>
    <t>小坂井駅</t>
  </si>
  <si>
    <t>牛久保駅</t>
  </si>
  <si>
    <t>豊川駅</t>
  </si>
  <si>
    <t>三河一宮駅</t>
  </si>
  <si>
    <t>長山駅</t>
  </si>
  <si>
    <t>江島駅</t>
  </si>
  <si>
    <t>東上駅</t>
  </si>
  <si>
    <t>西小坂井駅</t>
  </si>
  <si>
    <t>愛知御津駅</t>
  </si>
  <si>
    <t>資料：東海旅客鉄道株式会社</t>
  </si>
  <si>
    <t>　１．名鉄</t>
  </si>
  <si>
    <t>　２．ＪＲ</t>
  </si>
  <si>
    <t>　駅　別　旅　客　輸　送　状　況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</si>
</sst>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.0;[Red]\-#,##0.0"/>
    <numFmt numFmtId="179" formatCode="#,##0.0_ ;[Red]\-#,##0.0\ "/>
    <numFmt numFmtId="180" formatCode="#,##0.0_);[Red]\(#,##0.0\)"/>
    <numFmt numFmtId="181" formatCode="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00"/>
    <numFmt numFmtId="186" formatCode="0.0000000"/>
    <numFmt numFmtId="187" formatCode="0.000000"/>
    <numFmt numFmtId="188" formatCode="0.00000"/>
    <numFmt numFmtId="189" formatCode="0.0000"/>
    <numFmt numFmtId="190" formatCode="#,##0_ "/>
    <numFmt numFmtId="191" formatCode="0.00_);[Red]\(0.00\)"/>
    <numFmt numFmtId="192" formatCode="0.00_);[Red]&quot;¥&quot;\!\(0.00&quot;¥&quot;\!\)"/>
    <numFmt numFmtId="193" formatCode="[$-411]ggge&quot;年&quot;m&quot;月&quot;d&quot;日&quot;;@"/>
    <numFmt numFmtId="194" formatCode="[$-411]ge\.m\.d;@"/>
    <numFmt numFmtId="195" formatCode="0.0_);[Red]\(0.0\)"/>
    <numFmt numFmtId="196" formatCode="0.0_);[Red]&quot;¥&quot;\!\(0.0&quot;¥&quot;\!\)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_);[Red]\(#,##0\)"/>
    <numFmt numFmtId="203" formatCode="0.0%;&quot;△ &quot;0.0%"/>
    <numFmt numFmtId="204" formatCode="#,##0.00_);[Red]\(#,##0.00\)"/>
    <numFmt numFmtId="205" formatCode="#,##0.00_ "/>
    <numFmt numFmtId="206" formatCode="0_);[Red]\(0\)"/>
    <numFmt numFmtId="207" formatCode="0.00_ "/>
    <numFmt numFmtId="208" formatCode="#,##0.00_ ;[Red]\-#,##0.00\ 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明朝"/>
      <family val="1"/>
    </font>
    <font>
      <b/>
      <sz val="9"/>
      <name val="ＭＳ Ｐゴシック"/>
      <family val="3"/>
    </font>
    <font>
      <sz val="1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theme="1"/>
      <name val="Calibri Light"/>
      <family val="3"/>
    </font>
    <font>
      <sz val="11"/>
      <color theme="1"/>
      <name val="ＭＳ Ｐゴシック"/>
      <family val="3"/>
    </font>
    <font>
      <sz val="12"/>
      <color theme="1"/>
      <name val="Calibri Light"/>
      <family val="3"/>
    </font>
    <font>
      <b/>
      <sz val="11"/>
      <color theme="1"/>
      <name val="Calibri Light"/>
      <family val="3"/>
    </font>
    <font>
      <sz val="11"/>
      <color theme="1"/>
      <name val="ＭＳ Ｐ明朝"/>
      <family val="1"/>
    </font>
    <font>
      <sz val="14"/>
      <color theme="1"/>
      <name val="Calibri Light"/>
      <family val="3"/>
    </font>
    <font>
      <sz val="12"/>
      <color theme="1"/>
      <name val="Calibri"/>
      <family val="3"/>
    </font>
    <font>
      <b/>
      <sz val="11"/>
      <color theme="1"/>
      <name val="ＭＳ Ｐ明朝"/>
      <family val="1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1"/>
      <color theme="1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medium"/>
      <top style="dotted"/>
      <bottom style="medium"/>
    </border>
    <border>
      <left style="hair"/>
      <right style="medium"/>
      <top/>
      <bottom style="thin"/>
    </border>
    <border>
      <left style="hair"/>
      <right style="medium"/>
      <top style="thin"/>
      <bottom/>
    </border>
    <border>
      <left style="hair"/>
      <right style="medium"/>
      <top style="double"/>
      <bottom style="thin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medium"/>
      <top style="thin"/>
      <bottom style="dotted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double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/>
      <right style="thin"/>
      <top/>
      <bottom style="dotted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0" xfId="64" applyFont="1" applyAlignment="1">
      <alignment horizontal="left" vertical="center"/>
      <protection/>
    </xf>
    <xf numFmtId="0" fontId="0" fillId="0" borderId="0" xfId="64" applyAlignment="1">
      <alignment vertical="center"/>
      <protection/>
    </xf>
    <xf numFmtId="0" fontId="0" fillId="0" borderId="0" xfId="64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0" xfId="64" applyFont="1" applyAlignment="1">
      <alignment horizontal="left" vertical="center"/>
      <protection/>
    </xf>
    <xf numFmtId="0" fontId="0" fillId="0" borderId="0" xfId="64" applyAlignment="1">
      <alignment horizontal="right" vertical="center"/>
      <protection/>
    </xf>
    <xf numFmtId="38" fontId="6" fillId="0" borderId="10" xfId="51" applyFont="1" applyFill="1" applyBorder="1" applyAlignment="1">
      <alignment horizontal="center" vertical="center" wrapText="1"/>
    </xf>
    <xf numFmtId="38" fontId="6" fillId="0" borderId="11" xfId="51" applyFont="1" applyFill="1" applyBorder="1" applyAlignment="1">
      <alignment horizontal="center" vertical="center"/>
    </xf>
    <xf numFmtId="38" fontId="6" fillId="0" borderId="12" xfId="51" applyFont="1" applyFill="1" applyBorder="1" applyAlignment="1">
      <alignment horizontal="center" vertical="center" wrapText="1"/>
    </xf>
    <xf numFmtId="38" fontId="6" fillId="0" borderId="13" xfId="51" applyFont="1" applyFill="1" applyBorder="1" applyAlignment="1">
      <alignment horizontal="center" vertical="center" wrapText="1"/>
    </xf>
    <xf numFmtId="179" fontId="2" fillId="0" borderId="14" xfId="51" applyNumberFormat="1" applyFont="1" applyFill="1" applyBorder="1" applyAlignment="1">
      <alignment horizontal="right" vertical="center"/>
    </xf>
    <xf numFmtId="197" fontId="2" fillId="0" borderId="15" xfId="51" applyNumberFormat="1" applyFont="1" applyFill="1" applyBorder="1" applyAlignment="1">
      <alignment horizontal="right" vertical="center"/>
    </xf>
    <xf numFmtId="197" fontId="2" fillId="0" borderId="16" xfId="51" applyNumberFormat="1" applyFont="1" applyFill="1" applyBorder="1" applyAlignment="1">
      <alignment horizontal="right" vertical="center"/>
    </xf>
    <xf numFmtId="179" fontId="2" fillId="0" borderId="17" xfId="51" applyNumberFormat="1" applyFont="1" applyFill="1" applyBorder="1" applyAlignment="1">
      <alignment horizontal="right" vertical="center"/>
    </xf>
    <xf numFmtId="197" fontId="2" fillId="0" borderId="18" xfId="51" applyNumberFormat="1" applyFont="1" applyFill="1" applyBorder="1" applyAlignment="1">
      <alignment horizontal="right" vertical="center"/>
    </xf>
    <xf numFmtId="197" fontId="2" fillId="0" borderId="19" xfId="5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 shrinkToFit="1"/>
    </xf>
    <xf numFmtId="179" fontId="2" fillId="0" borderId="20" xfId="51" applyNumberFormat="1" applyFont="1" applyFill="1" applyBorder="1" applyAlignment="1">
      <alignment horizontal="right" vertical="center"/>
    </xf>
    <xf numFmtId="197" fontId="2" fillId="0" borderId="21" xfId="51" applyNumberFormat="1" applyFont="1" applyFill="1" applyBorder="1" applyAlignment="1">
      <alignment horizontal="right" vertical="center"/>
    </xf>
    <xf numFmtId="197" fontId="2" fillId="0" borderId="22" xfId="51" applyNumberFormat="1" applyFont="1" applyFill="1" applyBorder="1" applyAlignment="1">
      <alignment horizontal="right" vertical="center"/>
    </xf>
    <xf numFmtId="179" fontId="2" fillId="0" borderId="23" xfId="51" applyNumberFormat="1" applyFont="1" applyFill="1" applyBorder="1" applyAlignment="1">
      <alignment horizontal="right" vertical="center"/>
    </xf>
    <xf numFmtId="197" fontId="2" fillId="0" borderId="24" xfId="51" applyNumberFormat="1" applyFont="1" applyFill="1" applyBorder="1" applyAlignment="1">
      <alignment horizontal="right" vertical="center"/>
    </xf>
    <xf numFmtId="197" fontId="2" fillId="0" borderId="25" xfId="51" applyNumberFormat="1" applyFont="1" applyFill="1" applyBorder="1" applyAlignment="1">
      <alignment horizontal="right" vertical="center"/>
    </xf>
    <xf numFmtId="179" fontId="3" fillId="0" borderId="17" xfId="51" applyNumberFormat="1" applyFont="1" applyFill="1" applyBorder="1" applyAlignment="1">
      <alignment horizontal="right" vertical="center"/>
    </xf>
    <xf numFmtId="197" fontId="3" fillId="0" borderId="19" xfId="51" applyNumberFormat="1" applyFont="1" applyFill="1" applyBorder="1" applyAlignment="1">
      <alignment horizontal="right" vertical="center"/>
    </xf>
    <xf numFmtId="197" fontId="2" fillId="0" borderId="19" xfId="51" applyNumberFormat="1" applyFont="1" applyFill="1" applyBorder="1" applyAlignment="1">
      <alignment horizontal="right" vertical="center" wrapText="1"/>
    </xf>
    <xf numFmtId="179" fontId="2" fillId="0" borderId="10" xfId="51" applyNumberFormat="1" applyFont="1" applyFill="1" applyBorder="1" applyAlignment="1">
      <alignment horizontal="right" vertical="center"/>
    </xf>
    <xf numFmtId="197" fontId="2" fillId="0" borderId="11" xfId="51" applyNumberFormat="1" applyFont="1" applyFill="1" applyBorder="1" applyAlignment="1">
      <alignment horizontal="right" vertical="center"/>
    </xf>
    <xf numFmtId="197" fontId="2" fillId="0" borderId="12" xfId="51" applyNumberFormat="1" applyFont="1" applyFill="1" applyBorder="1" applyAlignment="1">
      <alignment horizontal="right" vertical="center"/>
    </xf>
    <xf numFmtId="193" fontId="0" fillId="0" borderId="0" xfId="64" applyNumberFormat="1" applyAlignment="1">
      <alignment horizontal="center" vertical="center"/>
      <protection/>
    </xf>
    <xf numFmtId="0" fontId="10" fillId="0" borderId="0" xfId="64" applyFont="1" applyAlignment="1">
      <alignment horizontal="center" vertical="center" wrapText="1"/>
      <protection/>
    </xf>
    <xf numFmtId="202" fontId="0" fillId="0" borderId="0" xfId="64" applyNumberFormat="1" applyAlignment="1">
      <alignment horizontal="center" vertical="center"/>
      <protection/>
    </xf>
    <xf numFmtId="191" fontId="0" fillId="0" borderId="0" xfId="64" applyNumberFormat="1" applyAlignment="1">
      <alignment horizontal="center" vertical="center"/>
      <protection/>
    </xf>
    <xf numFmtId="10" fontId="0" fillId="0" borderId="0" xfId="43" applyNumberFormat="1" applyFont="1" applyFill="1" applyAlignment="1">
      <alignment horizontal="center" vertical="center"/>
    </xf>
    <xf numFmtId="0" fontId="0" fillId="0" borderId="0" xfId="64" applyAlignment="1">
      <alignment horizontal="left" vertical="center"/>
      <protection/>
    </xf>
    <xf numFmtId="197" fontId="2" fillId="0" borderId="26" xfId="51" applyNumberFormat="1" applyFont="1" applyFill="1" applyBorder="1" applyAlignment="1">
      <alignment horizontal="right" vertical="center"/>
    </xf>
    <xf numFmtId="197" fontId="2" fillId="0" borderId="27" xfId="51" applyNumberFormat="1" applyFont="1" applyFill="1" applyBorder="1" applyAlignment="1">
      <alignment horizontal="right" vertical="center"/>
    </xf>
    <xf numFmtId="197" fontId="2" fillId="0" borderId="28" xfId="51" applyNumberFormat="1" applyFont="1" applyFill="1" applyBorder="1" applyAlignment="1">
      <alignment horizontal="right" vertical="center"/>
    </xf>
    <xf numFmtId="0" fontId="0" fillId="0" borderId="29" xfId="0" applyFont="1" applyBorder="1" applyAlignment="1">
      <alignment horizontal="center" vertical="center" shrinkToFit="1"/>
    </xf>
    <xf numFmtId="197" fontId="12" fillId="0" borderId="30" xfId="51" applyNumberFormat="1" applyFont="1" applyFill="1" applyBorder="1" applyAlignment="1">
      <alignment horizontal="right" vertical="center"/>
    </xf>
    <xf numFmtId="0" fontId="0" fillId="0" borderId="31" xfId="0" applyFont="1" applyBorder="1" applyAlignment="1">
      <alignment horizontal="center" vertical="center" shrinkToFit="1"/>
    </xf>
    <xf numFmtId="197" fontId="12" fillId="0" borderId="32" xfId="5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8" fillId="0" borderId="0" xfId="63">
      <alignment vertical="center"/>
      <protection/>
    </xf>
    <xf numFmtId="0" fontId="8" fillId="0" borderId="0" xfId="64" applyFont="1" applyAlignment="1">
      <alignment vertical="center"/>
      <protection/>
    </xf>
    <xf numFmtId="197" fontId="2" fillId="0" borderId="33" xfId="51" applyNumberFormat="1" applyFont="1" applyFill="1" applyBorder="1" applyAlignment="1">
      <alignment horizontal="right" vertical="center"/>
    </xf>
    <xf numFmtId="0" fontId="10" fillId="0" borderId="0" xfId="64" applyFont="1" applyAlignment="1">
      <alignment horizontal="right" vertical="center"/>
      <protection/>
    </xf>
    <xf numFmtId="38" fontId="3" fillId="0" borderId="34" xfId="52" applyFont="1" applyFill="1" applyBorder="1" applyAlignment="1">
      <alignment horizontal="center" vertical="center"/>
    </xf>
    <xf numFmtId="38" fontId="3" fillId="0" borderId="35" xfId="52" applyFont="1" applyFill="1" applyBorder="1" applyAlignment="1">
      <alignment horizontal="center" vertical="center"/>
    </xf>
    <xf numFmtId="193" fontId="0" fillId="0" borderId="0" xfId="0" applyNumberFormat="1" applyAlignment="1">
      <alignment horizontal="center" vertical="center"/>
    </xf>
    <xf numFmtId="197" fontId="2" fillId="0" borderId="26" xfId="51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38" fontId="3" fillId="0" borderId="36" xfId="52" applyFont="1" applyFill="1" applyBorder="1" applyAlignment="1">
      <alignment horizontal="center" vertical="center" wrapText="1"/>
    </xf>
    <xf numFmtId="38" fontId="3" fillId="0" borderId="36" xfId="52" applyFont="1" applyFill="1" applyBorder="1" applyAlignment="1">
      <alignment horizontal="center" vertical="center"/>
    </xf>
    <xf numFmtId="0" fontId="6" fillId="0" borderId="0" xfId="64" applyFont="1" applyAlignment="1">
      <alignment vertical="center"/>
      <protection/>
    </xf>
    <xf numFmtId="0" fontId="0" fillId="0" borderId="0" xfId="65">
      <alignment vertical="center"/>
      <protection/>
    </xf>
    <xf numFmtId="0" fontId="56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0" borderId="28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37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197" fontId="60" fillId="0" borderId="28" xfId="49" applyNumberFormat="1" applyFont="1" applyFill="1" applyBorder="1" applyAlignment="1">
      <alignment vertical="center"/>
    </xf>
    <xf numFmtId="197" fontId="60" fillId="0" borderId="32" xfId="49" applyNumberFormat="1" applyFont="1" applyFill="1" applyBorder="1" applyAlignment="1">
      <alignment vertical="center"/>
    </xf>
    <xf numFmtId="0" fontId="10" fillId="0" borderId="0" xfId="64" applyFont="1" applyAlignment="1">
      <alignment vertical="center"/>
      <protection/>
    </xf>
    <xf numFmtId="197" fontId="60" fillId="0" borderId="26" xfId="49" applyNumberFormat="1" applyFont="1" applyBorder="1" applyAlignment="1">
      <alignment horizontal="right" vertical="center"/>
    </xf>
    <xf numFmtId="197" fontId="60" fillId="0" borderId="28" xfId="49" applyNumberFormat="1" applyFont="1" applyBorder="1" applyAlignment="1">
      <alignment horizontal="right" vertical="center"/>
    </xf>
    <xf numFmtId="0" fontId="10" fillId="0" borderId="33" xfId="64" applyFont="1" applyBorder="1" applyAlignment="1">
      <alignment horizontal="left" vertical="center" wrapText="1" indent="1"/>
      <protection/>
    </xf>
    <xf numFmtId="0" fontId="10" fillId="0" borderId="26" xfId="64" applyFont="1" applyBorder="1" applyAlignment="1">
      <alignment horizontal="left" vertical="center" indent="1"/>
      <protection/>
    </xf>
    <xf numFmtId="0" fontId="10" fillId="0" borderId="26" xfId="64" applyFont="1" applyBorder="1" applyAlignment="1">
      <alignment horizontal="left" vertical="center" wrapText="1" indent="1"/>
      <protection/>
    </xf>
    <xf numFmtId="0" fontId="10" fillId="0" borderId="39" xfId="64" applyFont="1" applyBorder="1" applyAlignment="1">
      <alignment horizontal="left" vertical="center" indent="1"/>
      <protection/>
    </xf>
    <xf numFmtId="0" fontId="10" fillId="0" borderId="40" xfId="64" applyFont="1" applyBorder="1" applyAlignment="1">
      <alignment horizontal="left" vertical="center" wrapText="1" indent="1"/>
      <protection/>
    </xf>
    <xf numFmtId="0" fontId="10" fillId="0" borderId="28" xfId="64" applyFont="1" applyBorder="1" applyAlignment="1">
      <alignment horizontal="left" vertical="center" wrapText="1" indent="1"/>
      <protection/>
    </xf>
    <xf numFmtId="0" fontId="57" fillId="0" borderId="26" xfId="0" applyFont="1" applyBorder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0" fillId="0" borderId="0" xfId="64" applyAlignment="1">
      <alignment horizontal="center" vertical="center" wrapText="1"/>
      <protection/>
    </xf>
    <xf numFmtId="0" fontId="0" fillId="0" borderId="0" xfId="64" applyAlignment="1">
      <alignment vertical="center" wrapText="1"/>
      <protection/>
    </xf>
    <xf numFmtId="0" fontId="6" fillId="0" borderId="33" xfId="65" applyFont="1" applyBorder="1" applyAlignment="1">
      <alignment horizontal="center" vertical="center" wrapText="1"/>
      <protection/>
    </xf>
    <xf numFmtId="0" fontId="6" fillId="0" borderId="33" xfId="65" applyFont="1" applyBorder="1" applyAlignment="1">
      <alignment horizontal="center" vertical="center"/>
      <protection/>
    </xf>
    <xf numFmtId="0" fontId="6" fillId="0" borderId="26" xfId="65" applyFont="1" applyBorder="1" applyAlignment="1">
      <alignment horizontal="center" vertical="center" wrapText="1"/>
      <protection/>
    </xf>
    <xf numFmtId="0" fontId="6" fillId="0" borderId="26" xfId="65" applyFont="1" applyBorder="1" applyAlignment="1">
      <alignment horizontal="center" vertical="center"/>
      <protection/>
    </xf>
    <xf numFmtId="0" fontId="6" fillId="0" borderId="33" xfId="65" applyFont="1" applyBorder="1" applyAlignment="1">
      <alignment horizontal="center" vertical="center" shrinkToFit="1"/>
      <protection/>
    </xf>
    <xf numFmtId="0" fontId="0" fillId="0" borderId="29" xfId="65" applyBorder="1" applyAlignment="1">
      <alignment horizontal="center" vertical="center" shrinkToFit="1"/>
      <protection/>
    </xf>
    <xf numFmtId="197" fontId="2" fillId="0" borderId="33" xfId="51" applyNumberFormat="1" applyFont="1" applyFill="1" applyBorder="1" applyAlignment="1">
      <alignment vertical="center"/>
    </xf>
    <xf numFmtId="197" fontId="12" fillId="0" borderId="41" xfId="51" applyNumberFormat="1" applyFont="1" applyFill="1" applyBorder="1" applyAlignment="1">
      <alignment vertical="center"/>
    </xf>
    <xf numFmtId="197" fontId="2" fillId="0" borderId="42" xfId="51" applyNumberFormat="1" applyFont="1" applyFill="1" applyBorder="1" applyAlignment="1">
      <alignment horizontal="right" vertical="center"/>
    </xf>
    <xf numFmtId="197" fontId="2" fillId="0" borderId="42" xfId="51" applyNumberFormat="1" applyFont="1" applyFill="1" applyBorder="1" applyAlignment="1">
      <alignment vertical="center"/>
    </xf>
    <xf numFmtId="197" fontId="12" fillId="0" borderId="30" xfId="51" applyNumberFormat="1" applyFont="1" applyFill="1" applyBorder="1" applyAlignment="1">
      <alignment vertical="center"/>
    </xf>
    <xf numFmtId="0" fontId="0" fillId="0" borderId="31" xfId="65" applyBorder="1" applyAlignment="1">
      <alignment horizontal="center" vertical="center" shrinkToFit="1"/>
      <protection/>
    </xf>
    <xf numFmtId="197" fontId="2" fillId="0" borderId="43" xfId="51" applyNumberFormat="1" applyFont="1" applyFill="1" applyBorder="1" applyAlignment="1">
      <alignment horizontal="right" vertical="center"/>
    </xf>
    <xf numFmtId="197" fontId="2" fillId="0" borderId="43" xfId="51" applyNumberFormat="1" applyFont="1" applyFill="1" applyBorder="1" applyAlignment="1">
      <alignment vertical="center"/>
    </xf>
    <xf numFmtId="197" fontId="2" fillId="0" borderId="28" xfId="51" applyNumberFormat="1" applyFont="1" applyFill="1" applyBorder="1" applyAlignment="1">
      <alignment vertical="center"/>
    </xf>
    <xf numFmtId="197" fontId="12" fillId="0" borderId="44" xfId="51" applyNumberFormat="1" applyFont="1" applyFill="1" applyBorder="1" applyAlignment="1">
      <alignment vertical="center"/>
    </xf>
    <xf numFmtId="0" fontId="56" fillId="0" borderId="0" xfId="0" applyFont="1" applyAlignment="1">
      <alignment horizontal="left"/>
    </xf>
    <xf numFmtId="0" fontId="61" fillId="0" borderId="0" xfId="0" applyFont="1" applyAlignment="1">
      <alignment vertical="center"/>
    </xf>
    <xf numFmtId="0" fontId="0" fillId="0" borderId="0" xfId="0" applyFill="1" applyAlignment="1">
      <alignment/>
    </xf>
    <xf numFmtId="38" fontId="0" fillId="0" borderId="45" xfId="51" applyFont="1" applyFill="1" applyBorder="1" applyAlignment="1">
      <alignment horizontal="right" vertical="center"/>
    </xf>
    <xf numFmtId="38" fontId="0" fillId="0" borderId="46" xfId="51" applyFont="1" applyFill="1" applyBorder="1" applyAlignment="1">
      <alignment horizontal="right" vertical="center"/>
    </xf>
    <xf numFmtId="38" fontId="0" fillId="0" borderId="47" xfId="51" applyFont="1" applyFill="1" applyBorder="1" applyAlignment="1">
      <alignment horizontal="right" vertical="center"/>
    </xf>
    <xf numFmtId="38" fontId="0" fillId="0" borderId="48" xfId="51" applyFont="1" applyFill="1" applyBorder="1" applyAlignment="1">
      <alignment horizontal="right" vertical="center"/>
    </xf>
    <xf numFmtId="38" fontId="0" fillId="0" borderId="49" xfId="51" applyFont="1" applyFill="1" applyBorder="1" applyAlignment="1">
      <alignment horizontal="right" vertical="center"/>
    </xf>
    <xf numFmtId="38" fontId="0" fillId="0" borderId="50" xfId="5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197" fontId="2" fillId="0" borderId="51" xfId="51" applyNumberFormat="1" applyFont="1" applyFill="1" applyBorder="1" applyAlignment="1">
      <alignment horizontal="right" vertical="center"/>
    </xf>
    <xf numFmtId="197" fontId="2" fillId="0" borderId="52" xfId="51" applyNumberFormat="1" applyFont="1" applyFill="1" applyBorder="1" applyAlignment="1">
      <alignment horizontal="right" vertical="center"/>
    </xf>
    <xf numFmtId="197" fontId="2" fillId="0" borderId="53" xfId="51" applyNumberFormat="1" applyFont="1" applyFill="1" applyBorder="1" applyAlignment="1">
      <alignment horizontal="right" vertical="center"/>
    </xf>
    <xf numFmtId="197" fontId="2" fillId="0" borderId="13" xfId="51" applyNumberFormat="1" applyFont="1" applyFill="1" applyBorder="1" applyAlignment="1">
      <alignment horizontal="right" vertical="center"/>
    </xf>
    <xf numFmtId="197" fontId="60" fillId="0" borderId="26" xfId="49" applyNumberFormat="1" applyFont="1" applyFill="1" applyBorder="1" applyAlignment="1">
      <alignment horizontal="right" vertical="center"/>
    </xf>
    <xf numFmtId="197" fontId="60" fillId="0" borderId="30" xfId="49" applyNumberFormat="1" applyFont="1" applyFill="1" applyBorder="1" applyAlignment="1">
      <alignment horizontal="right" vertical="center"/>
    </xf>
    <xf numFmtId="197" fontId="60" fillId="0" borderId="28" xfId="49" applyNumberFormat="1" applyFont="1" applyFill="1" applyBorder="1" applyAlignment="1">
      <alignment horizontal="right" vertical="center"/>
    </xf>
    <xf numFmtId="197" fontId="60" fillId="0" borderId="32" xfId="49" applyNumberFormat="1" applyFont="1" applyFill="1" applyBorder="1" applyAlignment="1">
      <alignment horizontal="right" vertical="center"/>
    </xf>
    <xf numFmtId="0" fontId="56" fillId="0" borderId="0" xfId="0" applyFont="1" applyAlignment="1">
      <alignment horizontal="right"/>
    </xf>
    <xf numFmtId="38" fontId="57" fillId="0" borderId="54" xfId="51" applyFont="1" applyFill="1" applyBorder="1" applyAlignment="1">
      <alignment horizontal="right" vertical="center"/>
    </xf>
    <xf numFmtId="38" fontId="57" fillId="0" borderId="55" xfId="51" applyFont="1" applyFill="1" applyBorder="1" applyAlignment="1">
      <alignment horizontal="right" vertical="center" wrapText="1"/>
    </xf>
    <xf numFmtId="38" fontId="57" fillId="0" borderId="55" xfId="51" applyFont="1" applyFill="1" applyBorder="1" applyAlignment="1">
      <alignment horizontal="right" vertical="center"/>
    </xf>
    <xf numFmtId="38" fontId="57" fillId="0" borderId="56" xfId="51" applyFont="1" applyFill="1" applyBorder="1" applyAlignment="1">
      <alignment horizontal="right" vertical="center"/>
    </xf>
    <xf numFmtId="38" fontId="0" fillId="0" borderId="45" xfId="51" applyFont="1" applyFill="1" applyBorder="1" applyAlignment="1">
      <alignment horizontal="right" vertical="center"/>
    </xf>
    <xf numFmtId="38" fontId="0" fillId="0" borderId="46" xfId="51" applyFont="1" applyFill="1" applyBorder="1" applyAlignment="1">
      <alignment horizontal="right" vertical="center"/>
    </xf>
    <xf numFmtId="38" fontId="0" fillId="0" borderId="47" xfId="51" applyFont="1" applyFill="1" applyBorder="1" applyAlignment="1">
      <alignment horizontal="right" vertical="center"/>
    </xf>
    <xf numFmtId="38" fontId="0" fillId="0" borderId="45" xfId="64" applyNumberFormat="1" applyFont="1" applyBorder="1" applyAlignment="1">
      <alignment horizontal="right" vertical="center"/>
      <protection/>
    </xf>
    <xf numFmtId="38" fontId="0" fillId="0" borderId="46" xfId="64" applyNumberFormat="1" applyFont="1" applyBorder="1" applyAlignment="1">
      <alignment horizontal="right" vertical="center"/>
      <protection/>
    </xf>
    <xf numFmtId="38" fontId="0" fillId="0" borderId="47" xfId="64" applyNumberFormat="1" applyFont="1" applyBorder="1" applyAlignment="1">
      <alignment horizontal="right" vertical="center"/>
      <protection/>
    </xf>
    <xf numFmtId="38" fontId="2" fillId="0" borderId="36" xfId="52" applyFont="1" applyFill="1" applyBorder="1" applyAlignment="1">
      <alignment horizontal="center" vertical="center"/>
    </xf>
    <xf numFmtId="0" fontId="62" fillId="0" borderId="0" xfId="63" applyFont="1" applyAlignment="1">
      <alignment vertical="top"/>
      <protection/>
    </xf>
    <xf numFmtId="0" fontId="38" fillId="0" borderId="0" xfId="63" applyAlignment="1">
      <alignment vertical="top"/>
      <protection/>
    </xf>
    <xf numFmtId="0" fontId="50" fillId="0" borderId="37" xfId="63" applyFont="1" applyBorder="1" applyAlignment="1">
      <alignment horizontal="center" vertical="center"/>
      <protection/>
    </xf>
    <xf numFmtId="0" fontId="38" fillId="0" borderId="57" xfId="63" applyBorder="1" applyAlignment="1">
      <alignment horizontal="center" vertical="center" shrinkToFit="1"/>
      <protection/>
    </xf>
    <xf numFmtId="38" fontId="60" fillId="0" borderId="57" xfId="52" applyFont="1" applyFill="1" applyBorder="1" applyAlignment="1">
      <alignment vertical="center"/>
    </xf>
    <xf numFmtId="0" fontId="38" fillId="0" borderId="42" xfId="63" applyBorder="1" applyAlignment="1">
      <alignment horizontal="center" vertical="center" shrinkToFit="1"/>
      <protection/>
    </xf>
    <xf numFmtId="38" fontId="60" fillId="0" borderId="42" xfId="52" applyFont="1" applyFill="1" applyBorder="1" applyAlignment="1">
      <alignment vertical="center"/>
    </xf>
    <xf numFmtId="0" fontId="50" fillId="0" borderId="31" xfId="63" applyFont="1" applyBorder="1" applyAlignment="1">
      <alignment horizontal="center" vertical="center"/>
      <protection/>
    </xf>
    <xf numFmtId="0" fontId="50" fillId="0" borderId="28" xfId="63" applyFont="1" applyBorder="1" applyAlignment="1">
      <alignment horizontal="center" vertical="center" shrinkToFit="1"/>
      <protection/>
    </xf>
    <xf numFmtId="38" fontId="63" fillId="0" borderId="28" xfId="52" applyFont="1" applyFill="1" applyBorder="1" applyAlignment="1">
      <alignment vertical="center"/>
    </xf>
    <xf numFmtId="38" fontId="63" fillId="0" borderId="28" xfId="52" applyFont="1" applyFill="1" applyBorder="1" applyAlignment="1">
      <alignment vertical="center"/>
    </xf>
    <xf numFmtId="38" fontId="63" fillId="0" borderId="32" xfId="52" applyFont="1" applyFill="1" applyBorder="1" applyAlignment="1">
      <alignment vertical="center"/>
    </xf>
    <xf numFmtId="0" fontId="50" fillId="0" borderId="31" xfId="63" applyFont="1" applyBorder="1" applyAlignment="1">
      <alignment horizontal="center" vertical="center" shrinkToFit="1"/>
      <protection/>
    </xf>
    <xf numFmtId="38" fontId="63" fillId="0" borderId="32" xfId="52" applyFont="1" applyFill="1" applyBorder="1" applyAlignment="1">
      <alignment vertical="center"/>
    </xf>
    <xf numFmtId="0" fontId="38" fillId="0" borderId="0" xfId="63" applyFill="1">
      <alignment vertical="center"/>
      <protection/>
    </xf>
    <xf numFmtId="0" fontId="38" fillId="0" borderId="0" xfId="63" applyFill="1" applyAlignment="1">
      <alignment vertical="top"/>
      <protection/>
    </xf>
    <xf numFmtId="0" fontId="50" fillId="0" borderId="37" xfId="63" applyFont="1" applyFill="1" applyBorder="1" applyAlignment="1">
      <alignment horizontal="center" vertical="center"/>
      <protection/>
    </xf>
    <xf numFmtId="0" fontId="50" fillId="0" borderId="38" xfId="63" applyFont="1" applyFill="1" applyBorder="1" applyAlignment="1">
      <alignment horizontal="center" vertical="center"/>
      <protection/>
    </xf>
    <xf numFmtId="38" fontId="60" fillId="0" borderId="57" xfId="52" applyFont="1" applyFill="1" applyBorder="1" applyAlignment="1">
      <alignment vertical="center"/>
    </xf>
    <xf numFmtId="38" fontId="60" fillId="0" borderId="58" xfId="52" applyFont="1" applyFill="1" applyBorder="1" applyAlignment="1">
      <alignment vertical="center"/>
    </xf>
    <xf numFmtId="38" fontId="60" fillId="0" borderId="42" xfId="52" applyFont="1" applyFill="1" applyBorder="1" applyAlignment="1">
      <alignment vertical="center"/>
    </xf>
    <xf numFmtId="38" fontId="60" fillId="0" borderId="59" xfId="52" applyFont="1" applyFill="1" applyBorder="1" applyAlignment="1">
      <alignment vertical="center"/>
    </xf>
    <xf numFmtId="0" fontId="38" fillId="0" borderId="60" xfId="63" applyFill="1" applyBorder="1" applyAlignment="1">
      <alignment vertical="top"/>
      <protection/>
    </xf>
    <xf numFmtId="38" fontId="60" fillId="0" borderId="58" xfId="52" applyFont="1" applyFill="1" applyBorder="1" applyAlignment="1">
      <alignment vertical="center"/>
    </xf>
    <xf numFmtId="38" fontId="60" fillId="0" borderId="59" xfId="52" applyFont="1" applyFill="1" applyBorder="1" applyAlignment="1">
      <alignment vertical="center"/>
    </xf>
    <xf numFmtId="0" fontId="38" fillId="0" borderId="61" xfId="63" applyFill="1" applyBorder="1" applyAlignment="1">
      <alignment horizontal="right" vertical="center"/>
      <protection/>
    </xf>
    <xf numFmtId="0" fontId="38" fillId="0" borderId="0" xfId="63" applyFill="1" applyAlignment="1">
      <alignment horizontal="center"/>
      <protection/>
    </xf>
    <xf numFmtId="0" fontId="64" fillId="0" borderId="0" xfId="63" applyFont="1" applyAlignment="1">
      <alignment horizontal="left" vertical="center"/>
      <protection/>
    </xf>
    <xf numFmtId="0" fontId="14" fillId="0" borderId="60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190" fontId="13" fillId="0" borderId="37" xfId="0" applyNumberFormat="1" applyFont="1" applyBorder="1" applyAlignment="1">
      <alignment horizontal="center" vertical="center" wrapText="1"/>
    </xf>
    <xf numFmtId="190" fontId="13" fillId="0" borderId="26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60" xfId="0" applyFont="1" applyBorder="1" applyAlignment="1">
      <alignment horizontal="right" vertical="center"/>
    </xf>
    <xf numFmtId="0" fontId="10" fillId="0" borderId="60" xfId="64" applyFont="1" applyBorder="1" applyAlignment="1">
      <alignment horizontal="right" vertical="center"/>
      <protection/>
    </xf>
    <xf numFmtId="0" fontId="6" fillId="0" borderId="62" xfId="65" applyFont="1" applyBorder="1" applyAlignment="1">
      <alignment horizontal="center" vertical="center"/>
      <protection/>
    </xf>
    <xf numFmtId="0" fontId="6" fillId="0" borderId="29" xfId="65" applyFont="1" applyBorder="1" applyAlignment="1">
      <alignment horizontal="center" vertical="center"/>
      <protection/>
    </xf>
    <xf numFmtId="0" fontId="6" fillId="0" borderId="63" xfId="65" applyFont="1" applyBorder="1" applyAlignment="1">
      <alignment horizontal="center" vertical="center" wrapText="1"/>
      <protection/>
    </xf>
    <xf numFmtId="0" fontId="6" fillId="0" borderId="64" xfId="65" applyFont="1" applyBorder="1" applyAlignment="1">
      <alignment horizontal="center" vertical="center" wrapText="1"/>
      <protection/>
    </xf>
    <xf numFmtId="0" fontId="6" fillId="0" borderId="65" xfId="65" applyFont="1" applyBorder="1" applyAlignment="1">
      <alignment horizontal="center" vertical="center" wrapText="1"/>
      <protection/>
    </xf>
    <xf numFmtId="0" fontId="6" fillId="0" borderId="66" xfId="65" applyFont="1" applyBorder="1" applyAlignment="1">
      <alignment horizontal="center" vertical="center" shrinkToFit="1"/>
      <protection/>
    </xf>
    <xf numFmtId="0" fontId="6" fillId="0" borderId="41" xfId="65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left" vertical="center" shrinkToFit="1"/>
    </xf>
    <xf numFmtId="0" fontId="38" fillId="0" borderId="67" xfId="63" applyBorder="1" applyAlignment="1">
      <alignment horizontal="center" vertical="center" shrinkToFit="1"/>
      <protection/>
    </xf>
    <xf numFmtId="0" fontId="38" fillId="0" borderId="68" xfId="63" applyBorder="1" applyAlignment="1">
      <alignment horizontal="center" vertical="center" shrinkToFit="1"/>
      <protection/>
    </xf>
    <xf numFmtId="0" fontId="64" fillId="0" borderId="0" xfId="63" applyFont="1" applyAlignment="1">
      <alignment horizontal="left" vertical="center"/>
      <protection/>
    </xf>
    <xf numFmtId="0" fontId="50" fillId="0" borderId="62" xfId="63" applyFont="1" applyBorder="1" applyAlignment="1">
      <alignment horizontal="center" vertical="center"/>
      <protection/>
    </xf>
    <xf numFmtId="0" fontId="50" fillId="0" borderId="37" xfId="63" applyFont="1" applyBorder="1" applyAlignment="1">
      <alignment horizontal="center" vertical="center"/>
      <protection/>
    </xf>
    <xf numFmtId="0" fontId="65" fillId="0" borderId="61" xfId="63" applyFont="1" applyFill="1" applyBorder="1" applyAlignment="1">
      <alignment horizontal="right" vertical="center"/>
      <protection/>
    </xf>
    <xf numFmtId="38" fontId="9" fillId="0" borderId="37" xfId="51" applyFont="1" applyFill="1" applyBorder="1" applyAlignment="1">
      <alignment horizontal="distributed" vertical="center" indent="2"/>
    </xf>
    <xf numFmtId="38" fontId="9" fillId="0" borderId="38" xfId="51" applyFont="1" applyFill="1" applyBorder="1" applyAlignment="1">
      <alignment horizontal="distributed" vertical="center" indent="2"/>
    </xf>
    <xf numFmtId="0" fontId="0" fillId="0" borderId="69" xfId="64" applyBorder="1" applyAlignment="1">
      <alignment horizontal="center" vertical="center" textRotation="255"/>
      <protection/>
    </xf>
    <xf numFmtId="0" fontId="0" fillId="0" borderId="29" xfId="64" applyBorder="1" applyAlignment="1">
      <alignment horizontal="center" vertical="center" textRotation="255"/>
      <protection/>
    </xf>
    <xf numFmtId="0" fontId="0" fillId="0" borderId="70" xfId="64" applyBorder="1" applyAlignment="1">
      <alignment horizontal="center" vertical="center" textRotation="255"/>
      <protection/>
    </xf>
    <xf numFmtId="0" fontId="0" fillId="0" borderId="71" xfId="64" applyBorder="1" applyAlignment="1">
      <alignment horizontal="center" vertical="center" textRotation="255"/>
      <protection/>
    </xf>
    <xf numFmtId="0" fontId="0" fillId="0" borderId="31" xfId="64" applyBorder="1" applyAlignment="1">
      <alignment horizontal="center" vertical="center" textRotation="255"/>
      <protection/>
    </xf>
    <xf numFmtId="0" fontId="6" fillId="0" borderId="72" xfId="64" applyFont="1" applyBorder="1" applyAlignment="1">
      <alignment horizontal="center" vertical="center"/>
      <protection/>
    </xf>
    <xf numFmtId="0" fontId="6" fillId="0" borderId="73" xfId="64" applyFont="1" applyBorder="1" applyAlignment="1">
      <alignment horizontal="center" vertical="center"/>
      <protection/>
    </xf>
    <xf numFmtId="0" fontId="6" fillId="0" borderId="74" xfId="64" applyFont="1" applyBorder="1" applyAlignment="1">
      <alignment horizontal="center" vertical="center"/>
      <protection/>
    </xf>
    <xf numFmtId="0" fontId="6" fillId="0" borderId="75" xfId="64" applyFont="1" applyBorder="1" applyAlignment="1">
      <alignment horizontal="center" vertical="center"/>
      <protection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202" fontId="0" fillId="0" borderId="0" xfId="0" applyNumberFormat="1" applyFill="1" applyBorder="1" applyAlignment="1">
      <alignment horizontal="right" vertical="center"/>
    </xf>
    <xf numFmtId="0" fontId="3" fillId="0" borderId="8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66" fillId="0" borderId="83" xfId="0" applyFont="1" applyBorder="1" applyAlignment="1">
      <alignment horizontal="center" vertical="center"/>
    </xf>
    <xf numFmtId="0" fontId="66" fillId="0" borderId="84" xfId="0" applyFont="1" applyBorder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59" fillId="0" borderId="80" xfId="0" applyFont="1" applyBorder="1" applyAlignment="1">
      <alignment horizontal="center" vertical="center"/>
    </xf>
    <xf numFmtId="0" fontId="59" fillId="0" borderId="64" xfId="0" applyFont="1" applyBorder="1" applyAlignment="1">
      <alignment horizontal="center" vertical="center"/>
    </xf>
    <xf numFmtId="0" fontId="59" fillId="0" borderId="65" xfId="0" applyFont="1" applyBorder="1" applyAlignment="1">
      <alignment horizontal="center" vertical="center"/>
    </xf>
    <xf numFmtId="0" fontId="66" fillId="0" borderId="85" xfId="0" applyFont="1" applyBorder="1" applyAlignment="1">
      <alignment horizontal="center" vertical="center"/>
    </xf>
    <xf numFmtId="0" fontId="66" fillId="0" borderId="86" xfId="0" applyFont="1" applyBorder="1" applyAlignment="1">
      <alignment horizontal="center" vertical="center"/>
    </xf>
    <xf numFmtId="0" fontId="66" fillId="0" borderId="87" xfId="0" applyFont="1" applyBorder="1" applyAlignment="1">
      <alignment horizontal="center" vertical="center"/>
    </xf>
    <xf numFmtId="0" fontId="66" fillId="0" borderId="88" xfId="0" applyFont="1" applyBorder="1" applyAlignment="1">
      <alignment horizontal="center" vertical="center"/>
    </xf>
    <xf numFmtId="0" fontId="66" fillId="0" borderId="74" xfId="0" applyFont="1" applyBorder="1" applyAlignment="1">
      <alignment horizontal="center" vertical="center"/>
    </xf>
    <xf numFmtId="0" fontId="66" fillId="0" borderId="75" xfId="0" applyFont="1" applyBorder="1" applyAlignment="1">
      <alignment horizontal="center" vertical="center"/>
    </xf>
    <xf numFmtId="0" fontId="56" fillId="0" borderId="0" xfId="0" applyFont="1" applyAlignment="1">
      <alignment horizontal="right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533400</xdr:colOff>
      <xdr:row>0</xdr:row>
      <xdr:rowOff>0</xdr:rowOff>
    </xdr:from>
    <xdr:to>
      <xdr:col>16</xdr:col>
      <xdr:colOff>161925</xdr:colOff>
      <xdr:row>14</xdr:row>
      <xdr:rowOff>209550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1430000" y="0"/>
          <a:ext cx="504825" cy="497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運輸・観光－４１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66675</xdr:colOff>
      <xdr:row>0</xdr:row>
      <xdr:rowOff>57150</xdr:rowOff>
    </xdr:from>
    <xdr:to>
      <xdr:col>18</xdr:col>
      <xdr:colOff>28575</xdr:colOff>
      <xdr:row>5</xdr:row>
      <xdr:rowOff>571500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125450" y="57150"/>
          <a:ext cx="3619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運輸・観光－４３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P22"/>
  <sheetViews>
    <sheetView view="pageBreakPreview" zoomScaleSheetLayoutView="100" zoomScalePageLayoutView="0" workbookViewId="0" topLeftCell="A1">
      <selection activeCell="R7" sqref="R7"/>
    </sheetView>
  </sheetViews>
  <sheetFormatPr defaultColWidth="9.00390625" defaultRowHeight="13.5"/>
  <cols>
    <col min="1" max="1" width="11.75390625" style="0" customWidth="1"/>
    <col min="2" max="15" width="9.375" style="0" customWidth="1"/>
    <col min="16" max="16" width="11.50390625" style="0" customWidth="1"/>
  </cols>
  <sheetData>
    <row r="1" spans="1:15" s="47" customFormat="1" ht="18.75" customHeight="1">
      <c r="A1" s="48" t="s">
        <v>108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47" customFormat="1" ht="18.75" customHeight="1" thickBot="1">
      <c r="A2" s="7"/>
      <c r="B2" s="79"/>
      <c r="C2" s="79"/>
      <c r="D2" s="79"/>
      <c r="E2" s="79"/>
      <c r="F2" s="80"/>
      <c r="G2" s="79"/>
      <c r="H2" s="79"/>
      <c r="I2" s="80"/>
      <c r="J2" s="79"/>
      <c r="K2" s="79"/>
      <c r="L2" s="170" t="s">
        <v>97</v>
      </c>
      <c r="M2" s="170"/>
      <c r="N2" s="170"/>
      <c r="O2" s="170"/>
    </row>
    <row r="3" spans="1:15" s="47" customFormat="1" ht="36.75" customHeight="1">
      <c r="A3" s="171" t="s">
        <v>23</v>
      </c>
      <c r="B3" s="173" t="s">
        <v>98</v>
      </c>
      <c r="C3" s="174"/>
      <c r="D3" s="174"/>
      <c r="E3" s="175"/>
      <c r="F3" s="173" t="s">
        <v>99</v>
      </c>
      <c r="G3" s="174"/>
      <c r="H3" s="175"/>
      <c r="I3" s="173" t="s">
        <v>100</v>
      </c>
      <c r="J3" s="174"/>
      <c r="K3" s="175"/>
      <c r="L3" s="173" t="s">
        <v>101</v>
      </c>
      <c r="M3" s="174"/>
      <c r="N3" s="175"/>
      <c r="O3" s="176" t="s">
        <v>102</v>
      </c>
    </row>
    <row r="4" spans="1:15" s="47" customFormat="1" ht="36.75" customHeight="1">
      <c r="A4" s="172"/>
      <c r="B4" s="81" t="s">
        <v>103</v>
      </c>
      <c r="C4" s="81" t="s">
        <v>104</v>
      </c>
      <c r="D4" s="82" t="s">
        <v>105</v>
      </c>
      <c r="E4" s="81" t="s">
        <v>47</v>
      </c>
      <c r="F4" s="81" t="s">
        <v>103</v>
      </c>
      <c r="G4" s="83" t="s">
        <v>104</v>
      </c>
      <c r="H4" s="84" t="s">
        <v>47</v>
      </c>
      <c r="I4" s="81" t="s">
        <v>103</v>
      </c>
      <c r="J4" s="83" t="s">
        <v>104</v>
      </c>
      <c r="K4" s="84" t="s">
        <v>47</v>
      </c>
      <c r="L4" s="81" t="s">
        <v>106</v>
      </c>
      <c r="M4" s="85" t="s">
        <v>107</v>
      </c>
      <c r="N4" s="85" t="s">
        <v>47</v>
      </c>
      <c r="O4" s="177"/>
    </row>
    <row r="5" spans="1:15" s="47" customFormat="1" ht="36.75" customHeight="1">
      <c r="A5" s="86" t="s">
        <v>38</v>
      </c>
      <c r="B5" s="49">
        <v>3898</v>
      </c>
      <c r="C5" s="49">
        <v>5776</v>
      </c>
      <c r="D5" s="49">
        <v>339</v>
      </c>
      <c r="E5" s="49">
        <v>10013</v>
      </c>
      <c r="F5" s="49">
        <v>30</v>
      </c>
      <c r="G5" s="49">
        <v>130</v>
      </c>
      <c r="H5" s="87">
        <v>160</v>
      </c>
      <c r="I5" s="49">
        <v>33582</v>
      </c>
      <c r="J5" s="49">
        <v>37548</v>
      </c>
      <c r="K5" s="87">
        <v>71130</v>
      </c>
      <c r="L5" s="49">
        <v>1444</v>
      </c>
      <c r="M5" s="87">
        <v>417</v>
      </c>
      <c r="N5" s="87">
        <v>1861</v>
      </c>
      <c r="O5" s="88">
        <v>83164</v>
      </c>
    </row>
    <row r="6" spans="1:15" s="47" customFormat="1" ht="36.75" customHeight="1">
      <c r="A6" s="86" t="s">
        <v>39</v>
      </c>
      <c r="B6" s="89">
        <v>3968</v>
      </c>
      <c r="C6" s="89">
        <v>5785</v>
      </c>
      <c r="D6" s="89">
        <v>325</v>
      </c>
      <c r="E6" s="49">
        <v>10078</v>
      </c>
      <c r="F6" s="89">
        <v>33</v>
      </c>
      <c r="G6" s="89">
        <v>140</v>
      </c>
      <c r="H6" s="87">
        <v>173</v>
      </c>
      <c r="I6" s="89">
        <v>34470</v>
      </c>
      <c r="J6" s="89">
        <v>36793</v>
      </c>
      <c r="K6" s="87">
        <v>71263</v>
      </c>
      <c r="L6" s="89">
        <v>1413</v>
      </c>
      <c r="M6" s="90">
        <v>413</v>
      </c>
      <c r="N6" s="87">
        <v>1826</v>
      </c>
      <c r="O6" s="88">
        <v>83340</v>
      </c>
    </row>
    <row r="7" spans="1:15" s="47" customFormat="1" ht="36.75" customHeight="1">
      <c r="A7" s="86" t="s">
        <v>40</v>
      </c>
      <c r="B7" s="38">
        <v>3990</v>
      </c>
      <c r="C7" s="38">
        <v>5822</v>
      </c>
      <c r="D7" s="38">
        <v>315</v>
      </c>
      <c r="E7" s="49">
        <v>10127</v>
      </c>
      <c r="F7" s="38">
        <v>22</v>
      </c>
      <c r="G7" s="38">
        <v>133</v>
      </c>
      <c r="H7" s="87">
        <v>155</v>
      </c>
      <c r="I7" s="38">
        <v>35102</v>
      </c>
      <c r="J7" s="38">
        <v>35857</v>
      </c>
      <c r="K7" s="87">
        <v>70959</v>
      </c>
      <c r="L7" s="38">
        <v>1437</v>
      </c>
      <c r="M7" s="54">
        <v>415</v>
      </c>
      <c r="N7" s="87">
        <v>1852</v>
      </c>
      <c r="O7" s="88">
        <v>83093</v>
      </c>
    </row>
    <row r="8" spans="1:15" s="47" customFormat="1" ht="36.75" customHeight="1">
      <c r="A8" s="86" t="s">
        <v>48</v>
      </c>
      <c r="B8" s="49">
        <v>4018</v>
      </c>
      <c r="C8" s="49">
        <v>5831</v>
      </c>
      <c r="D8" s="49">
        <v>317</v>
      </c>
      <c r="E8" s="49">
        <v>10166</v>
      </c>
      <c r="F8" s="49">
        <v>28</v>
      </c>
      <c r="G8" s="49">
        <v>136</v>
      </c>
      <c r="H8" s="87">
        <v>164</v>
      </c>
      <c r="I8" s="49">
        <v>35558</v>
      </c>
      <c r="J8" s="49">
        <v>35058</v>
      </c>
      <c r="K8" s="87">
        <v>70616</v>
      </c>
      <c r="L8" s="49">
        <v>1469</v>
      </c>
      <c r="M8" s="87">
        <v>412</v>
      </c>
      <c r="N8" s="87">
        <v>1881</v>
      </c>
      <c r="O8" s="91">
        <f>+E8+H8+K8+N8</f>
        <v>82827</v>
      </c>
    </row>
    <row r="9" spans="1:15" s="47" customFormat="1" ht="36.75" customHeight="1" thickBot="1">
      <c r="A9" s="92" t="s">
        <v>42</v>
      </c>
      <c r="B9" s="40">
        <v>4010</v>
      </c>
      <c r="C9" s="40">
        <v>5923</v>
      </c>
      <c r="D9" s="40">
        <v>325</v>
      </c>
      <c r="E9" s="93">
        <v>10258</v>
      </c>
      <c r="F9" s="40">
        <v>33</v>
      </c>
      <c r="G9" s="40">
        <v>136</v>
      </c>
      <c r="H9" s="94">
        <v>169</v>
      </c>
      <c r="I9" s="40">
        <v>36131</v>
      </c>
      <c r="J9" s="40">
        <v>34504</v>
      </c>
      <c r="K9" s="94">
        <v>70635</v>
      </c>
      <c r="L9" s="40">
        <v>1520</v>
      </c>
      <c r="M9" s="95">
        <v>414</v>
      </c>
      <c r="N9" s="94">
        <v>1934</v>
      </c>
      <c r="O9" s="96">
        <f>+E9+H9+K9+N9</f>
        <v>82996</v>
      </c>
    </row>
    <row r="10" spans="1:15" s="47" customFormat="1" ht="16.5" customHeight="1">
      <c r="A10" s="5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50" t="s">
        <v>74</v>
      </c>
    </row>
    <row r="11" s="47" customFormat="1" ht="11.25" customHeight="1"/>
    <row r="12" spans="1:15" ht="18.75" customHeight="1">
      <c r="A12" s="178" t="s">
        <v>109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57"/>
      <c r="M12" s="2"/>
      <c r="N12" s="2"/>
      <c r="O12" s="2"/>
    </row>
    <row r="13" spans="1:15" ht="13.5" customHeight="1" thickBot="1">
      <c r="A13" s="156"/>
      <c r="B13" s="156"/>
      <c r="C13" s="156"/>
      <c r="D13" s="156"/>
      <c r="E13" s="156"/>
      <c r="F13" s="156"/>
      <c r="G13" s="156"/>
      <c r="H13" s="156"/>
      <c r="I13" s="155"/>
      <c r="J13" s="155"/>
      <c r="K13" s="155"/>
      <c r="L13" s="2"/>
      <c r="M13" s="2"/>
      <c r="N13" s="169" t="s">
        <v>22</v>
      </c>
      <c r="O13" s="169"/>
    </row>
    <row r="14" spans="1:15" ht="20.25" customHeight="1">
      <c r="A14" s="160" t="s">
        <v>23</v>
      </c>
      <c r="B14" s="158" t="s">
        <v>24</v>
      </c>
      <c r="C14" s="158" t="s">
        <v>25</v>
      </c>
      <c r="D14" s="158" t="s">
        <v>26</v>
      </c>
      <c r="E14" s="162" t="s">
        <v>27</v>
      </c>
      <c r="F14" s="158" t="s">
        <v>28</v>
      </c>
      <c r="G14" s="158" t="s">
        <v>29</v>
      </c>
      <c r="H14" s="158" t="s">
        <v>30</v>
      </c>
      <c r="I14" s="158" t="s">
        <v>31</v>
      </c>
      <c r="J14" s="158" t="s">
        <v>32</v>
      </c>
      <c r="K14" s="158" t="s">
        <v>33</v>
      </c>
      <c r="L14" s="158" t="s">
        <v>34</v>
      </c>
      <c r="M14" s="158" t="s">
        <v>35</v>
      </c>
      <c r="N14" s="164" t="s">
        <v>36</v>
      </c>
      <c r="O14" s="166" t="s">
        <v>37</v>
      </c>
    </row>
    <row r="15" spans="1:15" ht="20.25" customHeight="1">
      <c r="A15" s="161"/>
      <c r="B15" s="159"/>
      <c r="C15" s="159"/>
      <c r="D15" s="159"/>
      <c r="E15" s="163"/>
      <c r="F15" s="159"/>
      <c r="G15" s="159"/>
      <c r="H15" s="159"/>
      <c r="I15" s="159"/>
      <c r="J15" s="159"/>
      <c r="K15" s="159"/>
      <c r="L15" s="159"/>
      <c r="M15" s="159"/>
      <c r="N15" s="165"/>
      <c r="O15" s="167"/>
    </row>
    <row r="16" spans="1:15" ht="20.25" customHeight="1">
      <c r="A16" s="161"/>
      <c r="B16" s="159"/>
      <c r="C16" s="159"/>
      <c r="D16" s="159"/>
      <c r="E16" s="163"/>
      <c r="F16" s="159"/>
      <c r="G16" s="159"/>
      <c r="H16" s="159"/>
      <c r="I16" s="159"/>
      <c r="J16" s="159"/>
      <c r="K16" s="159"/>
      <c r="L16" s="159"/>
      <c r="M16" s="159"/>
      <c r="N16" s="165"/>
      <c r="O16" s="167"/>
    </row>
    <row r="17" spans="1:15" ht="37.5" customHeight="1">
      <c r="A17" s="41" t="s">
        <v>38</v>
      </c>
      <c r="B17" s="38">
        <v>6338</v>
      </c>
      <c r="C17" s="38">
        <v>870</v>
      </c>
      <c r="D17" s="38">
        <v>1392</v>
      </c>
      <c r="E17" s="38">
        <v>160</v>
      </c>
      <c r="F17" s="38">
        <v>2309</v>
      </c>
      <c r="G17" s="38">
        <v>2</v>
      </c>
      <c r="H17" s="38">
        <v>3</v>
      </c>
      <c r="I17" s="38">
        <v>42145</v>
      </c>
      <c r="J17" s="38">
        <v>305</v>
      </c>
      <c r="K17" s="38">
        <v>11999</v>
      </c>
      <c r="L17" s="38">
        <v>2740</v>
      </c>
      <c r="M17" s="38">
        <v>427</v>
      </c>
      <c r="N17" s="38">
        <v>3258</v>
      </c>
      <c r="O17" s="42">
        <v>71948</v>
      </c>
    </row>
    <row r="18" spans="1:15" ht="37.5" customHeight="1">
      <c r="A18" s="41" t="s">
        <v>39</v>
      </c>
      <c r="B18" s="38">
        <v>6104</v>
      </c>
      <c r="C18" s="38">
        <v>850</v>
      </c>
      <c r="D18" s="38">
        <v>1466</v>
      </c>
      <c r="E18" s="38">
        <v>163</v>
      </c>
      <c r="F18" s="38">
        <v>2299</v>
      </c>
      <c r="G18" s="38">
        <v>2</v>
      </c>
      <c r="H18" s="38">
        <v>1</v>
      </c>
      <c r="I18" s="38">
        <v>42804</v>
      </c>
      <c r="J18" s="38">
        <v>322</v>
      </c>
      <c r="K18" s="38">
        <v>12020</v>
      </c>
      <c r="L18" s="38">
        <v>2748</v>
      </c>
      <c r="M18" s="38">
        <v>437</v>
      </c>
      <c r="N18" s="38">
        <v>3281</v>
      </c>
      <c r="O18" s="42">
        <v>72497</v>
      </c>
    </row>
    <row r="19" spans="1:15" ht="37.5" customHeight="1">
      <c r="A19" s="41" t="s">
        <v>40</v>
      </c>
      <c r="B19" s="38">
        <v>5772</v>
      </c>
      <c r="C19" s="38">
        <v>843</v>
      </c>
      <c r="D19" s="38">
        <v>1529</v>
      </c>
      <c r="E19" s="38">
        <v>165</v>
      </c>
      <c r="F19" s="38">
        <v>2319</v>
      </c>
      <c r="G19" s="38">
        <v>2</v>
      </c>
      <c r="H19" s="38">
        <v>1</v>
      </c>
      <c r="I19" s="38">
        <v>43480</v>
      </c>
      <c r="J19" s="38">
        <v>347</v>
      </c>
      <c r="K19" s="38">
        <v>11911</v>
      </c>
      <c r="L19" s="38">
        <v>2766</v>
      </c>
      <c r="M19" s="38">
        <v>437</v>
      </c>
      <c r="N19" s="38">
        <v>3341</v>
      </c>
      <c r="O19" s="42">
        <v>72913</v>
      </c>
    </row>
    <row r="20" spans="1:16" ht="37.5" customHeight="1">
      <c r="A20" s="41" t="s">
        <v>41</v>
      </c>
      <c r="B20" s="38">
        <v>5572</v>
      </c>
      <c r="C20" s="38">
        <v>861</v>
      </c>
      <c r="D20" s="38">
        <v>1632</v>
      </c>
      <c r="E20" s="38">
        <v>169</v>
      </c>
      <c r="F20" s="38">
        <v>2432</v>
      </c>
      <c r="G20" s="38">
        <v>2</v>
      </c>
      <c r="H20" s="38">
        <v>1</v>
      </c>
      <c r="I20" s="38">
        <v>44040</v>
      </c>
      <c r="J20" s="38">
        <v>392</v>
      </c>
      <c r="K20" s="38">
        <v>11912</v>
      </c>
      <c r="L20" s="38">
        <v>2802</v>
      </c>
      <c r="M20" s="38">
        <v>448</v>
      </c>
      <c r="N20" s="38">
        <v>3317</v>
      </c>
      <c r="O20" s="42">
        <f>SUM(B20:N20)</f>
        <v>73580</v>
      </c>
      <c r="P20" s="99"/>
    </row>
    <row r="21" spans="1:16" ht="37.5" customHeight="1" thickBot="1">
      <c r="A21" s="43" t="s">
        <v>42</v>
      </c>
      <c r="B21" s="40">
        <v>5325</v>
      </c>
      <c r="C21" s="40">
        <v>881</v>
      </c>
      <c r="D21" s="40">
        <v>1790</v>
      </c>
      <c r="E21" s="40">
        <v>174</v>
      </c>
      <c r="F21" s="40">
        <v>2509</v>
      </c>
      <c r="G21" s="40">
        <v>2</v>
      </c>
      <c r="H21" s="40">
        <v>1</v>
      </c>
      <c r="I21" s="40">
        <v>44055</v>
      </c>
      <c r="J21" s="40">
        <v>421</v>
      </c>
      <c r="K21" s="40">
        <v>11913</v>
      </c>
      <c r="L21" s="40">
        <v>2846</v>
      </c>
      <c r="M21" s="40">
        <v>446</v>
      </c>
      <c r="N21" s="40">
        <v>3415</v>
      </c>
      <c r="O21" s="44">
        <f>SUM(B21:N21)</f>
        <v>73778</v>
      </c>
      <c r="P21" s="99"/>
    </row>
    <row r="22" spans="1:15" ht="13.5">
      <c r="A22" s="168" t="s">
        <v>43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</row>
  </sheetData>
  <sheetProtection/>
  <mergeCells count="25">
    <mergeCell ref="N13:O13"/>
    <mergeCell ref="L2:O2"/>
    <mergeCell ref="A3:A4"/>
    <mergeCell ref="B3:E3"/>
    <mergeCell ref="F3:H3"/>
    <mergeCell ref="I3:K3"/>
    <mergeCell ref="L3:N3"/>
    <mergeCell ref="O3:O4"/>
    <mergeCell ref="A12:K12"/>
    <mergeCell ref="L14:L16"/>
    <mergeCell ref="M14:M16"/>
    <mergeCell ref="N14:N16"/>
    <mergeCell ref="O14:O16"/>
    <mergeCell ref="A22:O22"/>
    <mergeCell ref="F14:F16"/>
    <mergeCell ref="G14:G16"/>
    <mergeCell ref="H14:H16"/>
    <mergeCell ref="I14:I16"/>
    <mergeCell ref="J14:J16"/>
    <mergeCell ref="K14:K16"/>
    <mergeCell ref="A14:A16"/>
    <mergeCell ref="B14:B16"/>
    <mergeCell ref="C14:C16"/>
    <mergeCell ref="D14:D16"/>
    <mergeCell ref="E14:E16"/>
  </mergeCells>
  <printOptions/>
  <pageMargins left="0.7086614173228347" right="0" top="0.5511811023622047" bottom="0.5511811023622047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2:V50"/>
  <sheetViews>
    <sheetView tabSelected="1" view="pageBreakPreview" zoomScaleSheetLayoutView="100" zoomScalePageLayoutView="0" workbookViewId="0" topLeftCell="A1">
      <selection activeCell="I26" sqref="I26"/>
    </sheetView>
  </sheetViews>
  <sheetFormatPr defaultColWidth="9.00390625" defaultRowHeight="13.5"/>
  <cols>
    <col min="1" max="1" width="13.25390625" style="47" customWidth="1"/>
    <col min="2" max="2" width="11.75390625" style="47" customWidth="1"/>
    <col min="3" max="5" width="12.25390625" style="47" customWidth="1"/>
    <col min="6" max="7" width="12.25390625" style="141" customWidth="1"/>
    <col min="8" max="8" width="29.25390625" style="47" customWidth="1"/>
    <col min="9" max="16384" width="9.00390625" style="47" customWidth="1"/>
  </cols>
  <sheetData>
    <row r="1" ht="30.75" customHeight="1"/>
    <row r="2" spans="1:5" ht="18.75" customHeight="1">
      <c r="A2" s="181" t="s">
        <v>145</v>
      </c>
      <c r="B2" s="181"/>
      <c r="C2" s="181"/>
      <c r="D2" s="181"/>
      <c r="E2" s="181"/>
    </row>
    <row r="3" spans="1:5" ht="12" customHeight="1">
      <c r="A3" s="154"/>
      <c r="B3" s="154"/>
      <c r="C3" s="154"/>
      <c r="D3" s="154"/>
      <c r="E3" s="154"/>
    </row>
    <row r="4" spans="1:7" s="128" customFormat="1" ht="15" customHeight="1" thickBot="1">
      <c r="A4" s="127" t="s">
        <v>143</v>
      </c>
      <c r="F4" s="142"/>
      <c r="G4" s="153" t="s">
        <v>46</v>
      </c>
    </row>
    <row r="5" spans="1:7" ht="22.5" customHeight="1">
      <c r="A5" s="182" t="s">
        <v>114</v>
      </c>
      <c r="B5" s="183"/>
      <c r="C5" s="129" t="s">
        <v>115</v>
      </c>
      <c r="D5" s="129" t="s">
        <v>116</v>
      </c>
      <c r="E5" s="129" t="s">
        <v>117</v>
      </c>
      <c r="F5" s="143" t="s">
        <v>118</v>
      </c>
      <c r="G5" s="144" t="s">
        <v>119</v>
      </c>
    </row>
    <row r="6" spans="1:7" ht="16.5" customHeight="1">
      <c r="A6" s="179" t="s">
        <v>120</v>
      </c>
      <c r="B6" s="130" t="s">
        <v>121</v>
      </c>
      <c r="C6" s="131">
        <v>1889805</v>
      </c>
      <c r="D6" s="131">
        <v>1873011</v>
      </c>
      <c r="E6" s="131">
        <v>1410290</v>
      </c>
      <c r="F6" s="145">
        <v>1516918</v>
      </c>
      <c r="G6" s="146">
        <v>1634637</v>
      </c>
    </row>
    <row r="7" spans="1:7" ht="16.5" customHeight="1">
      <c r="A7" s="180"/>
      <c r="B7" s="132" t="s">
        <v>122</v>
      </c>
      <c r="C7" s="133">
        <v>5227</v>
      </c>
      <c r="D7" s="133">
        <v>5177</v>
      </c>
      <c r="E7" s="133">
        <v>3906</v>
      </c>
      <c r="F7" s="147">
        <v>4200</v>
      </c>
      <c r="G7" s="148">
        <v>4524</v>
      </c>
    </row>
    <row r="8" spans="1:7" ht="16.5" customHeight="1">
      <c r="A8" s="179" t="s">
        <v>123</v>
      </c>
      <c r="B8" s="130" t="s">
        <v>121</v>
      </c>
      <c r="C8" s="131">
        <v>599599</v>
      </c>
      <c r="D8" s="131">
        <v>606413</v>
      </c>
      <c r="E8" s="131">
        <v>466654</v>
      </c>
      <c r="F8" s="145">
        <v>500709</v>
      </c>
      <c r="G8" s="146">
        <v>538085</v>
      </c>
    </row>
    <row r="9" spans="1:7" ht="16.5" customHeight="1">
      <c r="A9" s="180"/>
      <c r="B9" s="132" t="s">
        <v>122</v>
      </c>
      <c r="C9" s="133">
        <v>1660</v>
      </c>
      <c r="D9" s="133">
        <v>1677</v>
      </c>
      <c r="E9" s="133">
        <v>1293</v>
      </c>
      <c r="F9" s="147">
        <v>1387</v>
      </c>
      <c r="G9" s="148">
        <v>1490</v>
      </c>
    </row>
    <row r="10" spans="1:7" ht="16.5" customHeight="1">
      <c r="A10" s="179" t="s">
        <v>124</v>
      </c>
      <c r="B10" s="130" t="s">
        <v>121</v>
      </c>
      <c r="C10" s="131">
        <v>102604</v>
      </c>
      <c r="D10" s="131">
        <v>100428</v>
      </c>
      <c r="E10" s="131">
        <v>73520</v>
      </c>
      <c r="F10" s="145">
        <v>87283</v>
      </c>
      <c r="G10" s="146">
        <v>95973</v>
      </c>
    </row>
    <row r="11" spans="1:7" ht="16.5" customHeight="1">
      <c r="A11" s="180"/>
      <c r="B11" s="132" t="s">
        <v>122</v>
      </c>
      <c r="C11" s="133">
        <v>284</v>
      </c>
      <c r="D11" s="133">
        <v>278</v>
      </c>
      <c r="E11" s="133">
        <v>204</v>
      </c>
      <c r="F11" s="147">
        <v>242</v>
      </c>
      <c r="G11" s="148">
        <v>265</v>
      </c>
    </row>
    <row r="12" spans="1:7" ht="16.5" customHeight="1">
      <c r="A12" s="179" t="s">
        <v>125</v>
      </c>
      <c r="B12" s="130" t="s">
        <v>121</v>
      </c>
      <c r="C12" s="131">
        <v>122752</v>
      </c>
      <c r="D12" s="131">
        <v>117766</v>
      </c>
      <c r="E12" s="131">
        <v>90727</v>
      </c>
      <c r="F12" s="145">
        <v>99418</v>
      </c>
      <c r="G12" s="146">
        <v>104560</v>
      </c>
    </row>
    <row r="13" spans="1:7" ht="16.5" customHeight="1">
      <c r="A13" s="180"/>
      <c r="B13" s="132" t="s">
        <v>122</v>
      </c>
      <c r="C13" s="133">
        <v>339</v>
      </c>
      <c r="D13" s="133">
        <v>325</v>
      </c>
      <c r="E13" s="133">
        <v>251</v>
      </c>
      <c r="F13" s="147">
        <v>275</v>
      </c>
      <c r="G13" s="148">
        <v>289</v>
      </c>
    </row>
    <row r="14" spans="1:7" ht="16.5" customHeight="1">
      <c r="A14" s="179" t="s">
        <v>126</v>
      </c>
      <c r="B14" s="130" t="s">
        <v>121</v>
      </c>
      <c r="C14" s="131">
        <v>188480</v>
      </c>
      <c r="D14" s="131">
        <v>193736</v>
      </c>
      <c r="E14" s="131">
        <v>158422</v>
      </c>
      <c r="F14" s="145">
        <v>165811</v>
      </c>
      <c r="G14" s="146">
        <v>180688</v>
      </c>
    </row>
    <row r="15" spans="1:7" ht="16.5" customHeight="1">
      <c r="A15" s="180"/>
      <c r="B15" s="132" t="s">
        <v>122</v>
      </c>
      <c r="C15" s="133">
        <v>521</v>
      </c>
      <c r="D15" s="133">
        <v>535</v>
      </c>
      <c r="E15" s="133">
        <v>439</v>
      </c>
      <c r="F15" s="147">
        <v>459</v>
      </c>
      <c r="G15" s="148">
        <v>500</v>
      </c>
    </row>
    <row r="16" spans="1:7" ht="16.5" customHeight="1">
      <c r="A16" s="179" t="s">
        <v>127</v>
      </c>
      <c r="B16" s="130" t="s">
        <v>121</v>
      </c>
      <c r="C16" s="131">
        <v>129405</v>
      </c>
      <c r="D16" s="131">
        <v>123543</v>
      </c>
      <c r="E16" s="131">
        <v>102006</v>
      </c>
      <c r="F16" s="145">
        <v>104644</v>
      </c>
      <c r="G16" s="146">
        <v>102541</v>
      </c>
    </row>
    <row r="17" spans="1:7" ht="16.5" customHeight="1">
      <c r="A17" s="180"/>
      <c r="B17" s="132" t="s">
        <v>122</v>
      </c>
      <c r="C17" s="133">
        <v>358</v>
      </c>
      <c r="D17" s="133">
        <v>342</v>
      </c>
      <c r="E17" s="133">
        <v>283</v>
      </c>
      <c r="F17" s="147">
        <v>290</v>
      </c>
      <c r="G17" s="148">
        <v>284</v>
      </c>
    </row>
    <row r="18" spans="1:7" ht="16.5" customHeight="1">
      <c r="A18" s="179" t="s">
        <v>128</v>
      </c>
      <c r="B18" s="130" t="s">
        <v>121</v>
      </c>
      <c r="C18" s="131">
        <v>406713</v>
      </c>
      <c r="D18" s="131">
        <v>414719</v>
      </c>
      <c r="E18" s="131">
        <v>343156</v>
      </c>
      <c r="F18" s="145">
        <v>389116</v>
      </c>
      <c r="G18" s="146">
        <v>435882</v>
      </c>
    </row>
    <row r="19" spans="1:7" ht="16.5" customHeight="1">
      <c r="A19" s="180"/>
      <c r="B19" s="132" t="s">
        <v>122</v>
      </c>
      <c r="C19" s="133">
        <v>1125</v>
      </c>
      <c r="D19" s="133">
        <v>1146</v>
      </c>
      <c r="E19" s="133">
        <v>950</v>
      </c>
      <c r="F19" s="147">
        <v>1078</v>
      </c>
      <c r="G19" s="148">
        <v>1206</v>
      </c>
    </row>
    <row r="20" spans="1:7" ht="16.5" customHeight="1">
      <c r="A20" s="179" t="s">
        <v>129</v>
      </c>
      <c r="B20" s="130" t="s">
        <v>121</v>
      </c>
      <c r="C20" s="131">
        <v>841257</v>
      </c>
      <c r="D20" s="131">
        <v>827517</v>
      </c>
      <c r="E20" s="131">
        <v>661396</v>
      </c>
      <c r="F20" s="145">
        <v>709536</v>
      </c>
      <c r="G20" s="146">
        <v>744292</v>
      </c>
    </row>
    <row r="21" spans="1:7" ht="16.5" customHeight="1">
      <c r="A21" s="180"/>
      <c r="B21" s="132" t="s">
        <v>122</v>
      </c>
      <c r="C21" s="133">
        <v>2328</v>
      </c>
      <c r="D21" s="133">
        <v>2287</v>
      </c>
      <c r="E21" s="133">
        <v>1832</v>
      </c>
      <c r="F21" s="147">
        <v>1964</v>
      </c>
      <c r="G21" s="148">
        <v>2060</v>
      </c>
    </row>
    <row r="22" spans="1:7" ht="16.5" customHeight="1">
      <c r="A22" s="179" t="s">
        <v>130</v>
      </c>
      <c r="B22" s="130" t="s">
        <v>121</v>
      </c>
      <c r="C22" s="131">
        <v>188717</v>
      </c>
      <c r="D22" s="131">
        <v>186189</v>
      </c>
      <c r="E22" s="131">
        <v>157090</v>
      </c>
      <c r="F22" s="145">
        <v>165037</v>
      </c>
      <c r="G22" s="146">
        <v>174260</v>
      </c>
    </row>
    <row r="23" spans="1:7" ht="16.5" customHeight="1">
      <c r="A23" s="180"/>
      <c r="B23" s="132" t="s">
        <v>122</v>
      </c>
      <c r="C23" s="133">
        <v>522</v>
      </c>
      <c r="D23" s="133">
        <v>514</v>
      </c>
      <c r="E23" s="133">
        <v>435</v>
      </c>
      <c r="F23" s="147">
        <v>457</v>
      </c>
      <c r="G23" s="148">
        <v>482</v>
      </c>
    </row>
    <row r="24" spans="1:7" ht="16.5" customHeight="1">
      <c r="A24" s="179" t="s">
        <v>131</v>
      </c>
      <c r="B24" s="130" t="s">
        <v>121</v>
      </c>
      <c r="C24" s="131">
        <v>944428</v>
      </c>
      <c r="D24" s="131">
        <v>943441</v>
      </c>
      <c r="E24" s="131">
        <v>683349</v>
      </c>
      <c r="F24" s="145">
        <v>762423</v>
      </c>
      <c r="G24" s="146">
        <v>827345</v>
      </c>
    </row>
    <row r="25" spans="1:22" ht="16.5" customHeight="1">
      <c r="A25" s="180"/>
      <c r="B25" s="132" t="s">
        <v>122</v>
      </c>
      <c r="C25" s="133">
        <v>2615</v>
      </c>
      <c r="D25" s="133">
        <v>2610</v>
      </c>
      <c r="E25" s="133">
        <v>1894</v>
      </c>
      <c r="F25" s="147">
        <v>2112</v>
      </c>
      <c r="G25" s="148">
        <v>2292</v>
      </c>
      <c r="V25" s="47">
        <v>1</v>
      </c>
    </row>
    <row r="26" spans="1:7" ht="24.75" customHeight="1" thickBot="1">
      <c r="A26" s="134" t="s">
        <v>37</v>
      </c>
      <c r="B26" s="135" t="s">
        <v>121</v>
      </c>
      <c r="C26" s="136">
        <v>5413760</v>
      </c>
      <c r="D26" s="136">
        <v>5386763</v>
      </c>
      <c r="E26" s="136">
        <v>4146610</v>
      </c>
      <c r="F26" s="137">
        <f>F6+F8+F10+F12+F14+F16+F18+F20+F22+F24</f>
        <v>4500895</v>
      </c>
      <c r="G26" s="138">
        <f>G6+G8+G10+G12+G14+G16+G18+G20+G22+G24</f>
        <v>4838263</v>
      </c>
    </row>
    <row r="27" spans="6:7" ht="15" customHeight="1">
      <c r="F27" s="184" t="s">
        <v>132</v>
      </c>
      <c r="G27" s="184"/>
    </row>
    <row r="28" ht="9.75" customHeight="1"/>
    <row r="29" spans="1:7" s="128" customFormat="1" ht="15" customHeight="1" thickBot="1">
      <c r="A29" s="127" t="s">
        <v>144</v>
      </c>
      <c r="F29" s="149"/>
      <c r="G29" s="153" t="s">
        <v>46</v>
      </c>
    </row>
    <row r="30" spans="1:7" ht="22.5" customHeight="1">
      <c r="A30" s="182" t="s">
        <v>114</v>
      </c>
      <c r="B30" s="183"/>
      <c r="C30" s="129" t="s">
        <v>115</v>
      </c>
      <c r="D30" s="129" t="s">
        <v>116</v>
      </c>
      <c r="E30" s="129" t="s">
        <v>117</v>
      </c>
      <c r="F30" s="143" t="s">
        <v>118</v>
      </c>
      <c r="G30" s="144" t="s">
        <v>119</v>
      </c>
    </row>
    <row r="31" spans="1:7" ht="16.5" customHeight="1">
      <c r="A31" s="179" t="s">
        <v>133</v>
      </c>
      <c r="B31" s="130" t="s">
        <v>121</v>
      </c>
      <c r="C31" s="131">
        <v>166965</v>
      </c>
      <c r="D31" s="131">
        <v>166360</v>
      </c>
      <c r="E31" s="131">
        <v>129731</v>
      </c>
      <c r="F31" s="131">
        <v>130550</v>
      </c>
      <c r="G31" s="150">
        <v>143667</v>
      </c>
    </row>
    <row r="32" spans="1:7" ht="16.5" customHeight="1">
      <c r="A32" s="180"/>
      <c r="B32" s="132" t="s">
        <v>122</v>
      </c>
      <c r="C32" s="133">
        <v>457</v>
      </c>
      <c r="D32" s="133">
        <v>455</v>
      </c>
      <c r="E32" s="133">
        <v>355</v>
      </c>
      <c r="F32" s="133">
        <v>358</v>
      </c>
      <c r="G32" s="151">
        <v>394</v>
      </c>
    </row>
    <row r="33" spans="1:7" ht="16.5" customHeight="1">
      <c r="A33" s="179" t="s">
        <v>134</v>
      </c>
      <c r="B33" s="130" t="s">
        <v>121</v>
      </c>
      <c r="C33" s="131">
        <v>321645</v>
      </c>
      <c r="D33" s="131">
        <v>317854</v>
      </c>
      <c r="E33" s="131">
        <v>238662</v>
      </c>
      <c r="F33" s="131">
        <v>251188</v>
      </c>
      <c r="G33" s="150">
        <v>269363</v>
      </c>
    </row>
    <row r="34" spans="1:7" ht="16.5" customHeight="1">
      <c r="A34" s="180"/>
      <c r="B34" s="132" t="s">
        <v>122</v>
      </c>
      <c r="C34" s="133">
        <v>881</v>
      </c>
      <c r="D34" s="133">
        <v>868</v>
      </c>
      <c r="E34" s="133">
        <v>654</v>
      </c>
      <c r="F34" s="133">
        <v>688</v>
      </c>
      <c r="G34" s="151">
        <v>738</v>
      </c>
    </row>
    <row r="35" spans="1:7" ht="16.5" customHeight="1">
      <c r="A35" s="179" t="s">
        <v>135</v>
      </c>
      <c r="B35" s="130" t="s">
        <v>121</v>
      </c>
      <c r="C35" s="131">
        <v>1213297</v>
      </c>
      <c r="D35" s="131">
        <v>1212314</v>
      </c>
      <c r="E35" s="131">
        <v>913529</v>
      </c>
      <c r="F35" s="131">
        <v>936407</v>
      </c>
      <c r="G35" s="150">
        <v>1016099</v>
      </c>
    </row>
    <row r="36" spans="1:7" ht="16.5" customHeight="1">
      <c r="A36" s="180"/>
      <c r="B36" s="132" t="s">
        <v>122</v>
      </c>
      <c r="C36" s="133">
        <v>3324</v>
      </c>
      <c r="D36" s="133">
        <v>3312</v>
      </c>
      <c r="E36" s="133">
        <v>2503</v>
      </c>
      <c r="F36" s="133">
        <v>2565</v>
      </c>
      <c r="G36" s="151">
        <v>2784</v>
      </c>
    </row>
    <row r="37" spans="1:7" ht="16.5" customHeight="1">
      <c r="A37" s="179" t="s">
        <v>136</v>
      </c>
      <c r="B37" s="130" t="s">
        <v>121</v>
      </c>
      <c r="C37" s="131">
        <v>275278</v>
      </c>
      <c r="D37" s="131">
        <v>285151</v>
      </c>
      <c r="E37" s="131">
        <v>251025</v>
      </c>
      <c r="F37" s="131">
        <v>258816</v>
      </c>
      <c r="G37" s="150">
        <v>259049</v>
      </c>
    </row>
    <row r="38" spans="1:7" ht="16.5" customHeight="1">
      <c r="A38" s="180"/>
      <c r="B38" s="132" t="s">
        <v>122</v>
      </c>
      <c r="C38" s="133">
        <v>754</v>
      </c>
      <c r="D38" s="133">
        <v>779</v>
      </c>
      <c r="E38" s="133">
        <v>688</v>
      </c>
      <c r="F38" s="133">
        <v>709</v>
      </c>
      <c r="G38" s="151">
        <v>710</v>
      </c>
    </row>
    <row r="39" spans="1:7" ht="16.5" customHeight="1">
      <c r="A39" s="179" t="s">
        <v>137</v>
      </c>
      <c r="B39" s="130" t="s">
        <v>121</v>
      </c>
      <c r="C39" s="131">
        <v>75287</v>
      </c>
      <c r="D39" s="131">
        <v>74683</v>
      </c>
      <c r="E39" s="131">
        <v>59863</v>
      </c>
      <c r="F39" s="131">
        <v>58895</v>
      </c>
      <c r="G39" s="150">
        <v>62811</v>
      </c>
    </row>
    <row r="40" spans="1:7" ht="16.5" customHeight="1">
      <c r="A40" s="180"/>
      <c r="B40" s="132" t="s">
        <v>122</v>
      </c>
      <c r="C40" s="133">
        <v>206</v>
      </c>
      <c r="D40" s="133">
        <v>204</v>
      </c>
      <c r="E40" s="133">
        <v>164</v>
      </c>
      <c r="F40" s="133">
        <v>161</v>
      </c>
      <c r="G40" s="151">
        <v>172</v>
      </c>
    </row>
    <row r="41" spans="1:7" ht="16.5" customHeight="1">
      <c r="A41" s="179" t="s">
        <v>138</v>
      </c>
      <c r="B41" s="130" t="s">
        <v>121</v>
      </c>
      <c r="C41" s="131">
        <v>23339</v>
      </c>
      <c r="D41" s="131">
        <v>23926</v>
      </c>
      <c r="E41" s="131">
        <v>19873</v>
      </c>
      <c r="F41" s="131">
        <v>22634</v>
      </c>
      <c r="G41" s="150">
        <v>25595</v>
      </c>
    </row>
    <row r="42" spans="1:7" ht="16.5" customHeight="1">
      <c r="A42" s="180"/>
      <c r="B42" s="132" t="s">
        <v>122</v>
      </c>
      <c r="C42" s="133">
        <v>64</v>
      </c>
      <c r="D42" s="133">
        <v>65</v>
      </c>
      <c r="E42" s="133">
        <v>54</v>
      </c>
      <c r="F42" s="133">
        <v>62</v>
      </c>
      <c r="G42" s="151">
        <v>70</v>
      </c>
    </row>
    <row r="43" spans="1:7" ht="16.5" customHeight="1">
      <c r="A43" s="179" t="s">
        <v>139</v>
      </c>
      <c r="B43" s="130" t="s">
        <v>121</v>
      </c>
      <c r="C43" s="131">
        <v>63402</v>
      </c>
      <c r="D43" s="131">
        <v>58133</v>
      </c>
      <c r="E43" s="131">
        <v>43407</v>
      </c>
      <c r="F43" s="131">
        <v>42842</v>
      </c>
      <c r="G43" s="150">
        <v>47461</v>
      </c>
    </row>
    <row r="44" spans="1:7" ht="16.5" customHeight="1">
      <c r="A44" s="180"/>
      <c r="B44" s="132" t="s">
        <v>122</v>
      </c>
      <c r="C44" s="133">
        <v>174</v>
      </c>
      <c r="D44" s="133">
        <v>159</v>
      </c>
      <c r="E44" s="133">
        <v>119</v>
      </c>
      <c r="F44" s="133">
        <v>117</v>
      </c>
      <c r="G44" s="151">
        <v>130</v>
      </c>
    </row>
    <row r="45" spans="1:7" ht="16.5" customHeight="1">
      <c r="A45" s="179" t="s">
        <v>140</v>
      </c>
      <c r="B45" s="130" t="s">
        <v>121</v>
      </c>
      <c r="C45" s="131">
        <v>443369</v>
      </c>
      <c r="D45" s="131">
        <v>431255</v>
      </c>
      <c r="E45" s="131">
        <v>295869</v>
      </c>
      <c r="F45" s="131">
        <v>304506</v>
      </c>
      <c r="G45" s="150">
        <v>363740</v>
      </c>
    </row>
    <row r="46" spans="1:7" ht="16.5" customHeight="1">
      <c r="A46" s="180"/>
      <c r="B46" s="132" t="s">
        <v>122</v>
      </c>
      <c r="C46" s="133">
        <v>1215</v>
      </c>
      <c r="D46" s="133">
        <v>1178</v>
      </c>
      <c r="E46" s="133">
        <v>811</v>
      </c>
      <c r="F46" s="133">
        <v>834</v>
      </c>
      <c r="G46" s="151">
        <v>997</v>
      </c>
    </row>
    <row r="47" spans="1:7" ht="16.5" customHeight="1">
      <c r="A47" s="179" t="s">
        <v>141</v>
      </c>
      <c r="B47" s="130" t="s">
        <v>121</v>
      </c>
      <c r="C47" s="131">
        <v>496613</v>
      </c>
      <c r="D47" s="131">
        <v>503210</v>
      </c>
      <c r="E47" s="131">
        <v>388095</v>
      </c>
      <c r="F47" s="131">
        <v>407904</v>
      </c>
      <c r="G47" s="150">
        <v>432033</v>
      </c>
    </row>
    <row r="48" spans="1:7" ht="16.5" customHeight="1">
      <c r="A48" s="180"/>
      <c r="B48" s="132" t="s">
        <v>122</v>
      </c>
      <c r="C48" s="133">
        <v>1361</v>
      </c>
      <c r="D48" s="133">
        <v>1375</v>
      </c>
      <c r="E48" s="133">
        <v>1063</v>
      </c>
      <c r="F48" s="133">
        <v>1118</v>
      </c>
      <c r="G48" s="151">
        <v>1184</v>
      </c>
    </row>
    <row r="49" spans="1:7" ht="24.75" customHeight="1" thickBot="1">
      <c r="A49" s="139" t="s">
        <v>37</v>
      </c>
      <c r="B49" s="135" t="s">
        <v>121</v>
      </c>
      <c r="C49" s="136">
        <v>3079195</v>
      </c>
      <c r="D49" s="136">
        <v>3072886</v>
      </c>
      <c r="E49" s="136">
        <v>2340054</v>
      </c>
      <c r="F49" s="136">
        <f>F31+F33+F35+F37+F39+F41+F43+F45+F47</f>
        <v>2413742</v>
      </c>
      <c r="G49" s="140">
        <f>G31+G33+G35+G37+G39+G41+G43+G45+G47</f>
        <v>2619818</v>
      </c>
    </row>
    <row r="50" spans="6:7" ht="15" customHeight="1">
      <c r="F50" s="152"/>
      <c r="G50" s="152" t="s">
        <v>142</v>
      </c>
    </row>
  </sheetData>
  <sheetProtection/>
  <mergeCells count="23">
    <mergeCell ref="F27:G27"/>
    <mergeCell ref="A5:B5"/>
    <mergeCell ref="A6:A7"/>
    <mergeCell ref="A8:A9"/>
    <mergeCell ref="A10:A11"/>
    <mergeCell ref="A12:A13"/>
    <mergeCell ref="A14:A15"/>
    <mergeCell ref="A39:A40"/>
    <mergeCell ref="A16:A17"/>
    <mergeCell ref="A18:A19"/>
    <mergeCell ref="A20:A21"/>
    <mergeCell ref="A22:A23"/>
    <mergeCell ref="A24:A25"/>
    <mergeCell ref="A41:A42"/>
    <mergeCell ref="A43:A44"/>
    <mergeCell ref="A45:A46"/>
    <mergeCell ref="A47:A48"/>
    <mergeCell ref="A2:E2"/>
    <mergeCell ref="A30:B30"/>
    <mergeCell ref="A31:A32"/>
    <mergeCell ref="A33:A34"/>
    <mergeCell ref="A35:A36"/>
    <mergeCell ref="A37:A38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1"/>
  <headerFooter scaleWithDoc="0" alignWithMargins="0">
    <oddHeader>&amp;R運輸・観光－４２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S16"/>
  <sheetViews>
    <sheetView view="pageBreakPreview" zoomScaleSheetLayoutView="100" zoomScalePageLayoutView="0" workbookViewId="0" topLeftCell="A1">
      <selection activeCell="T77" sqref="T77"/>
    </sheetView>
  </sheetViews>
  <sheetFormatPr defaultColWidth="9.00390625" defaultRowHeight="13.5"/>
  <cols>
    <col min="1" max="1" width="4.50390625" style="1" customWidth="1"/>
    <col min="2" max="2" width="23.125" style="1" customWidth="1"/>
    <col min="3" max="3" width="10.50390625" style="1" bestFit="1" customWidth="1"/>
    <col min="4" max="5" width="9.125" style="1" bestFit="1" customWidth="1"/>
    <col min="6" max="6" width="10.50390625" style="1" bestFit="1" customWidth="1"/>
    <col min="7" max="8" width="9.125" style="1" bestFit="1" customWidth="1"/>
    <col min="9" max="9" width="10.50390625" style="1" bestFit="1" customWidth="1"/>
    <col min="10" max="11" width="9.125" style="1" bestFit="1" customWidth="1"/>
    <col min="12" max="12" width="10.50390625" style="1" bestFit="1" customWidth="1"/>
    <col min="13" max="14" width="9.125" style="1" bestFit="1" customWidth="1"/>
    <col min="15" max="15" width="10.50390625" style="1" bestFit="1" customWidth="1"/>
    <col min="16" max="17" width="9.125" style="1" bestFit="1" customWidth="1"/>
    <col min="18" max="18" width="5.25390625" style="1" customWidth="1"/>
    <col min="19" max="16384" width="9.00390625" style="1" customWidth="1"/>
  </cols>
  <sheetData>
    <row r="1" spans="1:19" ht="18.7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</row>
    <row r="2" spans="1:19" ht="11.2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</row>
    <row r="3" spans="1:19" ht="19.5" thickBot="1">
      <c r="A3" s="7" t="s">
        <v>110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8" t="s">
        <v>2</v>
      </c>
      <c r="R3" s="6"/>
      <c r="S3" s="5"/>
    </row>
    <row r="4" spans="1:19" ht="23.25" customHeight="1">
      <c r="A4" s="192" t="s">
        <v>3</v>
      </c>
      <c r="B4" s="193"/>
      <c r="C4" s="185" t="s">
        <v>0</v>
      </c>
      <c r="D4" s="185"/>
      <c r="E4" s="185"/>
      <c r="F4" s="185" t="s">
        <v>4</v>
      </c>
      <c r="G4" s="185"/>
      <c r="H4" s="185"/>
      <c r="I4" s="185" t="s">
        <v>1</v>
      </c>
      <c r="J4" s="185"/>
      <c r="K4" s="185"/>
      <c r="L4" s="185" t="s">
        <v>5</v>
      </c>
      <c r="M4" s="185"/>
      <c r="N4" s="185"/>
      <c r="O4" s="185" t="s">
        <v>6</v>
      </c>
      <c r="P4" s="185"/>
      <c r="Q4" s="186"/>
      <c r="R4" s="6"/>
      <c r="S4" s="5"/>
    </row>
    <row r="5" spans="1:19" ht="42.75" customHeight="1" thickBot="1">
      <c r="A5" s="194"/>
      <c r="B5" s="195"/>
      <c r="C5" s="9" t="s">
        <v>7</v>
      </c>
      <c r="D5" s="10" t="s">
        <v>8</v>
      </c>
      <c r="E5" s="11" t="s">
        <v>9</v>
      </c>
      <c r="F5" s="9" t="s">
        <v>7</v>
      </c>
      <c r="G5" s="10" t="s">
        <v>8</v>
      </c>
      <c r="H5" s="11" t="s">
        <v>9</v>
      </c>
      <c r="I5" s="9" t="s">
        <v>7</v>
      </c>
      <c r="J5" s="10" t="s">
        <v>8</v>
      </c>
      <c r="K5" s="11" t="s">
        <v>9</v>
      </c>
      <c r="L5" s="9" t="s">
        <v>7</v>
      </c>
      <c r="M5" s="10" t="s">
        <v>8</v>
      </c>
      <c r="N5" s="11" t="s">
        <v>9</v>
      </c>
      <c r="O5" s="9" t="s">
        <v>7</v>
      </c>
      <c r="P5" s="10" t="s">
        <v>8</v>
      </c>
      <c r="Q5" s="12" t="s">
        <v>9</v>
      </c>
      <c r="R5" s="6"/>
      <c r="S5" s="5"/>
    </row>
    <row r="6" spans="1:19" ht="45" customHeight="1">
      <c r="A6" s="187" t="s">
        <v>10</v>
      </c>
      <c r="B6" s="71" t="s">
        <v>11</v>
      </c>
      <c r="C6" s="13">
        <v>47894.8</v>
      </c>
      <c r="D6" s="14">
        <v>5098</v>
      </c>
      <c r="E6" s="15">
        <v>11080</v>
      </c>
      <c r="F6" s="13">
        <v>47774</v>
      </c>
      <c r="G6" s="14">
        <v>5445</v>
      </c>
      <c r="H6" s="15">
        <v>10530</v>
      </c>
      <c r="I6" s="13">
        <v>47644.7</v>
      </c>
      <c r="J6" s="14">
        <v>5430</v>
      </c>
      <c r="K6" s="15">
        <v>5953</v>
      </c>
      <c r="L6" s="13">
        <v>51418.6</v>
      </c>
      <c r="M6" s="14">
        <v>4710</v>
      </c>
      <c r="N6" s="15">
        <v>7872</v>
      </c>
      <c r="O6" s="13">
        <v>53500.28</v>
      </c>
      <c r="P6" s="14">
        <v>4342</v>
      </c>
      <c r="Q6" s="107">
        <v>9566</v>
      </c>
      <c r="R6" s="6"/>
      <c r="S6" s="5"/>
    </row>
    <row r="7" spans="1:19" ht="45" customHeight="1">
      <c r="A7" s="188"/>
      <c r="B7" s="72" t="s">
        <v>12</v>
      </c>
      <c r="C7" s="16">
        <v>62337.84</v>
      </c>
      <c r="D7" s="17">
        <v>5068</v>
      </c>
      <c r="E7" s="18">
        <v>12391</v>
      </c>
      <c r="F7" s="16">
        <v>62502.44</v>
      </c>
      <c r="G7" s="17">
        <v>5082</v>
      </c>
      <c r="H7" s="18">
        <v>13121</v>
      </c>
      <c r="I7" s="16">
        <v>62330.36</v>
      </c>
      <c r="J7" s="17">
        <v>5068</v>
      </c>
      <c r="K7" s="18">
        <v>9288</v>
      </c>
      <c r="L7" s="16">
        <v>62330.36</v>
      </c>
      <c r="M7" s="17">
        <v>5068</v>
      </c>
      <c r="N7" s="18">
        <v>9484</v>
      </c>
      <c r="O7" s="16">
        <v>62352.8</v>
      </c>
      <c r="P7" s="17">
        <v>5068</v>
      </c>
      <c r="Q7" s="39">
        <v>9658</v>
      </c>
      <c r="R7" s="19"/>
      <c r="S7" s="5"/>
    </row>
    <row r="8" spans="1:19" ht="45" customHeight="1">
      <c r="A8" s="188"/>
      <c r="B8" s="73" t="s">
        <v>96</v>
      </c>
      <c r="C8" s="16">
        <v>63462.22</v>
      </c>
      <c r="D8" s="17">
        <v>3258</v>
      </c>
      <c r="E8" s="18">
        <v>12061</v>
      </c>
      <c r="F8" s="16">
        <v>63637.53</v>
      </c>
      <c r="G8" s="17">
        <v>3267</v>
      </c>
      <c r="H8" s="18">
        <v>11593</v>
      </c>
      <c r="I8" s="16">
        <v>63462.22</v>
      </c>
      <c r="J8" s="17">
        <v>3258</v>
      </c>
      <c r="K8" s="18">
        <v>7431</v>
      </c>
      <c r="L8" s="16">
        <v>59479.47</v>
      </c>
      <c r="M8" s="17">
        <v>3616</v>
      </c>
      <c r="N8" s="18">
        <v>6922</v>
      </c>
      <c r="O8" s="16">
        <v>55345.16</v>
      </c>
      <c r="P8" s="17">
        <v>3980</v>
      </c>
      <c r="Q8" s="39">
        <v>6416</v>
      </c>
      <c r="R8" s="6"/>
      <c r="S8" s="5"/>
    </row>
    <row r="9" spans="1:19" ht="45" customHeight="1">
      <c r="A9" s="188"/>
      <c r="B9" s="72" t="s">
        <v>13</v>
      </c>
      <c r="C9" s="16">
        <v>27088.8</v>
      </c>
      <c r="D9" s="17">
        <v>2896</v>
      </c>
      <c r="E9" s="18">
        <v>14223</v>
      </c>
      <c r="F9" s="16">
        <v>27137.2</v>
      </c>
      <c r="G9" s="17">
        <v>2904</v>
      </c>
      <c r="H9" s="18">
        <v>15335</v>
      </c>
      <c r="I9" s="16">
        <v>27066.3</v>
      </c>
      <c r="J9" s="17">
        <v>2896</v>
      </c>
      <c r="K9" s="18">
        <v>11059</v>
      </c>
      <c r="L9" s="16">
        <v>27062.8</v>
      </c>
      <c r="M9" s="17">
        <v>2896</v>
      </c>
      <c r="N9" s="18">
        <v>12404</v>
      </c>
      <c r="O9" s="16">
        <v>27140.8</v>
      </c>
      <c r="P9" s="17">
        <v>2896</v>
      </c>
      <c r="Q9" s="39">
        <v>11513</v>
      </c>
      <c r="R9" s="6"/>
      <c r="S9" s="5"/>
    </row>
    <row r="10" spans="1:19" ht="45" customHeight="1">
      <c r="A10" s="188"/>
      <c r="B10" s="72" t="s">
        <v>14</v>
      </c>
      <c r="C10" s="16">
        <v>63664.94</v>
      </c>
      <c r="D10" s="17">
        <v>3982</v>
      </c>
      <c r="E10" s="18">
        <v>11936</v>
      </c>
      <c r="F10" s="16">
        <v>63840.81</v>
      </c>
      <c r="G10" s="17">
        <v>3993</v>
      </c>
      <c r="H10" s="18">
        <v>12516</v>
      </c>
      <c r="I10" s="16">
        <v>63664.94</v>
      </c>
      <c r="J10" s="17">
        <v>3982</v>
      </c>
      <c r="K10" s="18">
        <v>10145</v>
      </c>
      <c r="L10" s="16">
        <v>59787.8</v>
      </c>
      <c r="M10" s="17">
        <v>4340</v>
      </c>
      <c r="N10" s="18">
        <v>8841</v>
      </c>
      <c r="O10" s="16">
        <v>56541.04</v>
      </c>
      <c r="P10" s="17">
        <v>4702</v>
      </c>
      <c r="Q10" s="39">
        <v>8654</v>
      </c>
      <c r="R10" s="6"/>
      <c r="S10" s="5"/>
    </row>
    <row r="11" spans="1:19" ht="45" customHeight="1" thickBot="1">
      <c r="A11" s="189"/>
      <c r="B11" s="74" t="s">
        <v>15</v>
      </c>
      <c r="C11" s="20">
        <v>63529.4</v>
      </c>
      <c r="D11" s="21">
        <v>5128</v>
      </c>
      <c r="E11" s="22">
        <v>8809</v>
      </c>
      <c r="F11" s="20">
        <v>61564.8</v>
      </c>
      <c r="G11" s="21">
        <v>5082</v>
      </c>
      <c r="H11" s="22">
        <v>8908</v>
      </c>
      <c r="I11" s="20">
        <v>61395.2</v>
      </c>
      <c r="J11" s="21">
        <v>5068</v>
      </c>
      <c r="K11" s="22">
        <v>5897</v>
      </c>
      <c r="L11" s="20">
        <v>55595.6</v>
      </c>
      <c r="M11" s="21">
        <v>5247</v>
      </c>
      <c r="N11" s="22">
        <v>4824</v>
      </c>
      <c r="O11" s="20">
        <v>49616.8</v>
      </c>
      <c r="P11" s="21">
        <v>5424</v>
      </c>
      <c r="Q11" s="108">
        <v>4602</v>
      </c>
      <c r="R11" s="6"/>
      <c r="S11" s="5"/>
    </row>
    <row r="12" spans="1:19" ht="45" customHeight="1" thickTop="1">
      <c r="A12" s="190" t="s">
        <v>16</v>
      </c>
      <c r="B12" s="75" t="s">
        <v>17</v>
      </c>
      <c r="C12" s="23">
        <v>60099.24</v>
      </c>
      <c r="D12" s="24">
        <v>5068</v>
      </c>
      <c r="E12" s="25">
        <v>9722</v>
      </c>
      <c r="F12" s="23">
        <v>61597.26</v>
      </c>
      <c r="G12" s="24">
        <v>5082</v>
      </c>
      <c r="H12" s="25">
        <v>10304</v>
      </c>
      <c r="I12" s="23">
        <v>61547.24</v>
      </c>
      <c r="J12" s="24">
        <v>5068</v>
      </c>
      <c r="K12" s="25">
        <v>8867</v>
      </c>
      <c r="L12" s="23">
        <v>61547.24</v>
      </c>
      <c r="M12" s="24">
        <v>5068</v>
      </c>
      <c r="N12" s="25">
        <v>9064</v>
      </c>
      <c r="O12" s="23">
        <v>61257.6</v>
      </c>
      <c r="P12" s="24">
        <v>5068</v>
      </c>
      <c r="Q12" s="109">
        <v>9037</v>
      </c>
      <c r="R12" s="6"/>
      <c r="S12" s="5"/>
    </row>
    <row r="13" spans="1:19" ht="45" customHeight="1">
      <c r="A13" s="188"/>
      <c r="B13" s="73" t="s">
        <v>18</v>
      </c>
      <c r="C13" s="26">
        <v>40984.6</v>
      </c>
      <c r="D13" s="17">
        <v>3633</v>
      </c>
      <c r="E13" s="27">
        <v>3356</v>
      </c>
      <c r="F13" s="26">
        <v>41253.6</v>
      </c>
      <c r="G13" s="17">
        <v>3658</v>
      </c>
      <c r="H13" s="27">
        <v>3971</v>
      </c>
      <c r="I13" s="26">
        <v>41319.6</v>
      </c>
      <c r="J13" s="17">
        <v>3660</v>
      </c>
      <c r="K13" s="27">
        <v>2838</v>
      </c>
      <c r="L13" s="16">
        <v>42861.4</v>
      </c>
      <c r="M13" s="17">
        <v>3967</v>
      </c>
      <c r="N13" s="18">
        <v>2372</v>
      </c>
      <c r="O13" s="16">
        <v>44465.1</v>
      </c>
      <c r="P13" s="17">
        <v>4283</v>
      </c>
      <c r="Q13" s="39">
        <v>2478</v>
      </c>
      <c r="R13" s="6"/>
      <c r="S13" s="5"/>
    </row>
    <row r="14" spans="1:19" ht="45" customHeight="1">
      <c r="A14" s="188"/>
      <c r="B14" s="73" t="s">
        <v>19</v>
      </c>
      <c r="C14" s="16">
        <v>51200</v>
      </c>
      <c r="D14" s="17">
        <v>2816</v>
      </c>
      <c r="E14" s="18">
        <v>6834</v>
      </c>
      <c r="F14" s="16">
        <v>51400</v>
      </c>
      <c r="G14" s="17">
        <v>2827</v>
      </c>
      <c r="H14" s="18">
        <v>7121</v>
      </c>
      <c r="I14" s="16">
        <v>51200</v>
      </c>
      <c r="J14" s="17">
        <v>2816</v>
      </c>
      <c r="K14" s="28">
        <v>3358</v>
      </c>
      <c r="L14" s="16">
        <v>51261.4</v>
      </c>
      <c r="M14" s="17">
        <v>2871</v>
      </c>
      <c r="N14" s="18">
        <v>3714</v>
      </c>
      <c r="O14" s="16">
        <v>51117.3</v>
      </c>
      <c r="P14" s="17">
        <v>2827</v>
      </c>
      <c r="Q14" s="39">
        <v>3483</v>
      </c>
      <c r="R14" s="6"/>
      <c r="S14" s="5"/>
    </row>
    <row r="15" spans="1:19" ht="45" customHeight="1" thickBot="1">
      <c r="A15" s="191"/>
      <c r="B15" s="76" t="s">
        <v>20</v>
      </c>
      <c r="C15" s="29">
        <v>33412.6</v>
      </c>
      <c r="D15" s="30">
        <v>2896</v>
      </c>
      <c r="E15" s="31">
        <v>7851</v>
      </c>
      <c r="F15" s="29">
        <v>33504.9</v>
      </c>
      <c r="G15" s="30">
        <v>2904</v>
      </c>
      <c r="H15" s="31">
        <v>8205</v>
      </c>
      <c r="I15" s="29">
        <v>33412.6</v>
      </c>
      <c r="J15" s="30">
        <v>2896</v>
      </c>
      <c r="K15" s="31">
        <v>6293</v>
      </c>
      <c r="L15" s="29">
        <v>33412.6</v>
      </c>
      <c r="M15" s="30">
        <v>2896</v>
      </c>
      <c r="N15" s="31">
        <v>6032</v>
      </c>
      <c r="O15" s="29">
        <v>33411</v>
      </c>
      <c r="P15" s="30">
        <v>2896</v>
      </c>
      <c r="Q15" s="110">
        <v>5629</v>
      </c>
      <c r="R15" s="6"/>
      <c r="S15" s="5"/>
    </row>
    <row r="16" spans="1:19" ht="20.25" customHeight="1">
      <c r="A16" s="5"/>
      <c r="B16" s="32"/>
      <c r="C16" s="33"/>
      <c r="D16" s="33"/>
      <c r="E16" s="34"/>
      <c r="F16" s="34"/>
      <c r="G16" s="34"/>
      <c r="H16" s="34"/>
      <c r="I16" s="34"/>
      <c r="J16" s="34"/>
      <c r="K16" s="35"/>
      <c r="L16" s="36"/>
      <c r="M16" s="5"/>
      <c r="N16" s="37"/>
      <c r="O16" s="37"/>
      <c r="P16" s="5"/>
      <c r="Q16" s="8" t="s">
        <v>21</v>
      </c>
      <c r="R16" s="6"/>
      <c r="S16" s="5"/>
    </row>
  </sheetData>
  <sheetProtection/>
  <mergeCells count="8">
    <mergeCell ref="L4:N4"/>
    <mergeCell ref="O4:Q4"/>
    <mergeCell ref="A6:A11"/>
    <mergeCell ref="A12:A15"/>
    <mergeCell ref="A4:B5"/>
    <mergeCell ref="C4:E4"/>
    <mergeCell ref="F4:H4"/>
    <mergeCell ref="I4:K4"/>
  </mergeCells>
  <printOptions/>
  <pageMargins left="0.5118110236220472" right="0" top="0.5511811023622047" bottom="0.5511811023622047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2:G41"/>
  <sheetViews>
    <sheetView view="pageBreakPreview" zoomScaleSheetLayoutView="100" workbookViewId="0" topLeftCell="A1">
      <selection activeCell="K21" sqref="K21"/>
    </sheetView>
  </sheetViews>
  <sheetFormatPr defaultColWidth="9.00390625" defaultRowHeight="13.5"/>
  <cols>
    <col min="1" max="1" width="11.625" style="60" customWidth="1"/>
    <col min="2" max="3" width="12.625" style="60" customWidth="1"/>
    <col min="4" max="4" width="13.00390625" style="60" customWidth="1"/>
    <col min="5" max="5" width="12.25390625" style="60" customWidth="1"/>
    <col min="6" max="6" width="14.375" style="60" bestFit="1" customWidth="1"/>
    <col min="7" max="7" width="13.875" style="60" bestFit="1" customWidth="1"/>
    <col min="8" max="16384" width="9.00390625" style="60" customWidth="1"/>
  </cols>
  <sheetData>
    <row r="1" ht="20.25" customHeight="1"/>
    <row r="2" spans="1:7" s="61" customFormat="1" ht="18.75" customHeight="1" thickBot="1">
      <c r="A2" s="98" t="s">
        <v>113</v>
      </c>
      <c r="G2" s="115" t="s">
        <v>111</v>
      </c>
    </row>
    <row r="3" spans="1:7" ht="24" customHeight="1">
      <c r="A3" s="208" t="s">
        <v>112</v>
      </c>
      <c r="B3" s="209"/>
      <c r="C3" s="210"/>
      <c r="D3" s="64" t="s">
        <v>39</v>
      </c>
      <c r="E3" s="64" t="s">
        <v>40</v>
      </c>
      <c r="F3" s="64" t="s">
        <v>41</v>
      </c>
      <c r="G3" s="65" t="s">
        <v>42</v>
      </c>
    </row>
    <row r="4" spans="1:7" ht="22.5" customHeight="1">
      <c r="A4" s="211" t="s">
        <v>76</v>
      </c>
      <c r="B4" s="212"/>
      <c r="C4" s="77" t="s">
        <v>77</v>
      </c>
      <c r="D4" s="69">
        <v>4053400</v>
      </c>
      <c r="E4" s="69">
        <v>3427800</v>
      </c>
      <c r="F4" s="111">
        <v>2684000</v>
      </c>
      <c r="G4" s="112">
        <v>3930700</v>
      </c>
    </row>
    <row r="5" spans="1:7" ht="22.5" customHeight="1">
      <c r="A5" s="213"/>
      <c r="B5" s="214"/>
      <c r="C5" s="77" t="s">
        <v>78</v>
      </c>
      <c r="D5" s="69">
        <v>4155300</v>
      </c>
      <c r="E5" s="69">
        <v>3532600</v>
      </c>
      <c r="F5" s="111">
        <v>2743200</v>
      </c>
      <c r="G5" s="112">
        <v>4025400</v>
      </c>
    </row>
    <row r="6" spans="1:7" ht="22.5" customHeight="1">
      <c r="A6" s="211" t="s">
        <v>79</v>
      </c>
      <c r="B6" s="212"/>
      <c r="C6" s="77" t="s">
        <v>77</v>
      </c>
      <c r="D6" s="69">
        <v>4292900</v>
      </c>
      <c r="E6" s="69">
        <v>3782400</v>
      </c>
      <c r="F6" s="111">
        <v>2943100</v>
      </c>
      <c r="G6" s="112">
        <v>4260600</v>
      </c>
    </row>
    <row r="7" spans="1:7" ht="22.5" customHeight="1">
      <c r="A7" s="213"/>
      <c r="B7" s="214"/>
      <c r="C7" s="77" t="s">
        <v>78</v>
      </c>
      <c r="D7" s="69">
        <v>4158000</v>
      </c>
      <c r="E7" s="69">
        <v>3665600</v>
      </c>
      <c r="F7" s="111">
        <v>2835000</v>
      </c>
      <c r="G7" s="112">
        <v>4108200</v>
      </c>
    </row>
    <row r="8" spans="1:7" ht="22.5" customHeight="1">
      <c r="A8" s="211" t="s">
        <v>80</v>
      </c>
      <c r="B8" s="212"/>
      <c r="C8" s="77" t="s">
        <v>77</v>
      </c>
      <c r="D8" s="69">
        <v>632700</v>
      </c>
      <c r="E8" s="69">
        <v>576700</v>
      </c>
      <c r="F8" s="111">
        <v>625800</v>
      </c>
      <c r="G8" s="112">
        <v>651300</v>
      </c>
    </row>
    <row r="9" spans="1:7" ht="22.5" customHeight="1" thickBot="1">
      <c r="A9" s="215"/>
      <c r="B9" s="216"/>
      <c r="C9" s="62" t="s">
        <v>78</v>
      </c>
      <c r="D9" s="70">
        <v>660200</v>
      </c>
      <c r="E9" s="70">
        <v>592600</v>
      </c>
      <c r="F9" s="113">
        <v>645100</v>
      </c>
      <c r="G9" s="114">
        <v>669000</v>
      </c>
    </row>
    <row r="10" spans="1:7" s="61" customFormat="1" ht="15" customHeight="1">
      <c r="A10" s="97" t="s">
        <v>81</v>
      </c>
      <c r="E10" s="217" t="s">
        <v>82</v>
      </c>
      <c r="F10" s="217"/>
      <c r="G10" s="217"/>
    </row>
    <row r="12" spans="1:7" ht="15" thickBot="1">
      <c r="A12" s="63" t="s">
        <v>83</v>
      </c>
      <c r="G12" s="78" t="s">
        <v>49</v>
      </c>
    </row>
    <row r="13" spans="1:7" ht="24" customHeight="1">
      <c r="A13" s="208" t="s">
        <v>84</v>
      </c>
      <c r="B13" s="210"/>
      <c r="C13" s="64" t="s">
        <v>85</v>
      </c>
      <c r="D13" s="64" t="s">
        <v>86</v>
      </c>
      <c r="E13" s="64" t="s">
        <v>87</v>
      </c>
      <c r="F13" s="64" t="s">
        <v>88</v>
      </c>
      <c r="G13" s="65" t="s">
        <v>89</v>
      </c>
    </row>
    <row r="14" spans="1:7" ht="21.75" customHeight="1" thickBot="1">
      <c r="A14" s="205" t="s">
        <v>90</v>
      </c>
      <c r="B14" s="206"/>
      <c r="C14" s="66">
        <v>7410090</v>
      </c>
      <c r="D14" s="66">
        <v>7615843</v>
      </c>
      <c r="E14" s="66">
        <v>5406761</v>
      </c>
      <c r="F14" s="66">
        <v>5041658</v>
      </c>
      <c r="G14" s="67">
        <v>6837318</v>
      </c>
    </row>
    <row r="15" spans="5:7" ht="12">
      <c r="E15" s="207" t="s">
        <v>91</v>
      </c>
      <c r="F15" s="207"/>
      <c r="G15" s="207"/>
    </row>
    <row r="16" ht="12">
      <c r="A16" s="55" t="s">
        <v>92</v>
      </c>
    </row>
    <row r="17" ht="12">
      <c r="A17" s="55" t="s">
        <v>93</v>
      </c>
    </row>
    <row r="18" ht="12">
      <c r="A18" s="55" t="s">
        <v>94</v>
      </c>
    </row>
    <row r="19" ht="12">
      <c r="A19" s="55" t="s">
        <v>95</v>
      </c>
    </row>
    <row r="20" ht="12">
      <c r="A20" s="55"/>
    </row>
    <row r="21" spans="1:6" ht="18" thickBot="1">
      <c r="A21" s="46" t="s">
        <v>75</v>
      </c>
      <c r="B21" s="45"/>
      <c r="C21" s="45"/>
      <c r="D21" s="45"/>
      <c r="E21" s="45"/>
      <c r="F21" s="45"/>
    </row>
    <row r="22" spans="1:7" ht="30" customHeight="1">
      <c r="A22" s="201" t="s">
        <v>50</v>
      </c>
      <c r="B22" s="202"/>
      <c r="C22" s="51" t="s">
        <v>51</v>
      </c>
      <c r="D22" s="56" t="s">
        <v>52</v>
      </c>
      <c r="E22" s="57" t="s">
        <v>53</v>
      </c>
      <c r="F22" s="126" t="s">
        <v>54</v>
      </c>
      <c r="G22" s="52" t="s">
        <v>55</v>
      </c>
    </row>
    <row r="23" spans="1:7" ht="22.5" customHeight="1">
      <c r="A23" s="203"/>
      <c r="B23" s="204"/>
      <c r="C23" s="116" t="s">
        <v>56</v>
      </c>
      <c r="D23" s="117" t="s">
        <v>57</v>
      </c>
      <c r="E23" s="118" t="s">
        <v>58</v>
      </c>
      <c r="F23" s="117" t="s">
        <v>59</v>
      </c>
      <c r="G23" s="119" t="s">
        <v>60</v>
      </c>
    </row>
    <row r="24" spans="1:7" ht="22.5" customHeight="1">
      <c r="A24" s="196" t="s">
        <v>44</v>
      </c>
      <c r="B24" s="197"/>
      <c r="C24" s="120">
        <v>3</v>
      </c>
      <c r="D24" s="121">
        <v>78</v>
      </c>
      <c r="E24" s="121">
        <v>490213</v>
      </c>
      <c r="F24" s="121">
        <v>1254283</v>
      </c>
      <c r="G24" s="122">
        <v>578511410</v>
      </c>
    </row>
    <row r="25" spans="1:7" ht="22.5" customHeight="1">
      <c r="A25" s="196" t="s">
        <v>39</v>
      </c>
      <c r="B25" s="197"/>
      <c r="C25" s="120">
        <v>3</v>
      </c>
      <c r="D25" s="121">
        <v>77</v>
      </c>
      <c r="E25" s="121">
        <v>454603</v>
      </c>
      <c r="F25" s="121">
        <v>1159208</v>
      </c>
      <c r="G25" s="122">
        <v>535136520</v>
      </c>
    </row>
    <row r="26" spans="1:7" ht="22.5" customHeight="1">
      <c r="A26" s="196" t="s">
        <v>61</v>
      </c>
      <c r="B26" s="197"/>
      <c r="C26" s="123">
        <v>3</v>
      </c>
      <c r="D26" s="124">
        <v>76</v>
      </c>
      <c r="E26" s="124">
        <v>284487</v>
      </c>
      <c r="F26" s="124">
        <v>710222</v>
      </c>
      <c r="G26" s="125">
        <v>331171840</v>
      </c>
    </row>
    <row r="27" spans="1:7" ht="22.5" customHeight="1">
      <c r="A27" s="196" t="s">
        <v>41</v>
      </c>
      <c r="B27" s="197"/>
      <c r="C27" s="100">
        <v>3</v>
      </c>
      <c r="D27" s="101">
        <v>74</v>
      </c>
      <c r="E27" s="101">
        <v>296712</v>
      </c>
      <c r="F27" s="101">
        <v>758491</v>
      </c>
      <c r="G27" s="102">
        <v>353378420</v>
      </c>
    </row>
    <row r="28" spans="1:7" ht="22.5" customHeight="1">
      <c r="A28" s="196" t="s">
        <v>45</v>
      </c>
      <c r="B28" s="197"/>
      <c r="C28" s="100">
        <v>3</v>
      </c>
      <c r="D28" s="101">
        <v>74</v>
      </c>
      <c r="E28" s="101">
        <v>336581</v>
      </c>
      <c r="F28" s="101">
        <v>850855</v>
      </c>
      <c r="G28" s="102">
        <v>399258050</v>
      </c>
    </row>
    <row r="29" spans="1:7" ht="22.5" customHeight="1">
      <c r="A29" s="196" t="s">
        <v>62</v>
      </c>
      <c r="B29" s="197"/>
      <c r="C29" s="100">
        <v>3</v>
      </c>
      <c r="D29" s="101">
        <v>74</v>
      </c>
      <c r="E29" s="101">
        <v>27980</v>
      </c>
      <c r="F29" s="101">
        <v>71543</v>
      </c>
      <c r="G29" s="102">
        <v>33381240</v>
      </c>
    </row>
    <row r="30" spans="1:7" ht="22.5" customHeight="1">
      <c r="A30" s="196" t="s">
        <v>63</v>
      </c>
      <c r="B30" s="197"/>
      <c r="C30" s="100">
        <v>3</v>
      </c>
      <c r="D30" s="101">
        <v>74</v>
      </c>
      <c r="E30" s="101">
        <v>27369</v>
      </c>
      <c r="F30" s="101">
        <v>68292</v>
      </c>
      <c r="G30" s="102">
        <v>32007720</v>
      </c>
    </row>
    <row r="31" spans="1:7" ht="22.5" customHeight="1">
      <c r="A31" s="196" t="s">
        <v>64</v>
      </c>
      <c r="B31" s="197"/>
      <c r="C31" s="100">
        <v>3</v>
      </c>
      <c r="D31" s="101">
        <v>74</v>
      </c>
      <c r="E31" s="101">
        <v>29206</v>
      </c>
      <c r="F31" s="101">
        <v>73235</v>
      </c>
      <c r="G31" s="102">
        <v>34297410</v>
      </c>
    </row>
    <row r="32" spans="1:7" ht="22.5" customHeight="1">
      <c r="A32" s="196" t="s">
        <v>65</v>
      </c>
      <c r="B32" s="197"/>
      <c r="C32" s="100">
        <v>3</v>
      </c>
      <c r="D32" s="101">
        <v>74</v>
      </c>
      <c r="E32" s="101">
        <v>30727</v>
      </c>
      <c r="F32" s="101">
        <v>76085</v>
      </c>
      <c r="G32" s="102">
        <v>35793610</v>
      </c>
    </row>
    <row r="33" spans="1:7" ht="22.5" customHeight="1">
      <c r="A33" s="196" t="s">
        <v>66</v>
      </c>
      <c r="B33" s="197"/>
      <c r="C33" s="100">
        <v>3</v>
      </c>
      <c r="D33" s="101">
        <v>74</v>
      </c>
      <c r="E33" s="101">
        <v>27829</v>
      </c>
      <c r="F33" s="101">
        <v>69773</v>
      </c>
      <c r="G33" s="102">
        <v>32786710</v>
      </c>
    </row>
    <row r="34" spans="1:7" ht="22.5" customHeight="1">
      <c r="A34" s="196" t="s">
        <v>67</v>
      </c>
      <c r="B34" s="197"/>
      <c r="C34" s="100">
        <v>3</v>
      </c>
      <c r="D34" s="101">
        <v>74</v>
      </c>
      <c r="E34" s="101">
        <v>28251</v>
      </c>
      <c r="F34" s="101">
        <v>70897</v>
      </c>
      <c r="G34" s="102">
        <v>33080000</v>
      </c>
    </row>
    <row r="35" spans="1:7" ht="22.5" customHeight="1">
      <c r="A35" s="196" t="s">
        <v>68</v>
      </c>
      <c r="B35" s="197"/>
      <c r="C35" s="100">
        <v>3</v>
      </c>
      <c r="D35" s="101">
        <v>74</v>
      </c>
      <c r="E35" s="101">
        <v>27428</v>
      </c>
      <c r="F35" s="101">
        <v>69831</v>
      </c>
      <c r="G35" s="102">
        <v>32510120</v>
      </c>
    </row>
    <row r="36" spans="1:7" ht="22.5" customHeight="1">
      <c r="A36" s="196" t="s">
        <v>69</v>
      </c>
      <c r="B36" s="197"/>
      <c r="C36" s="100">
        <v>3</v>
      </c>
      <c r="D36" s="101">
        <v>74</v>
      </c>
      <c r="E36" s="101">
        <v>27109</v>
      </c>
      <c r="F36" s="101">
        <v>68860</v>
      </c>
      <c r="G36" s="102">
        <v>32015490</v>
      </c>
    </row>
    <row r="37" spans="1:7" ht="22.5" customHeight="1">
      <c r="A37" s="196" t="s">
        <v>70</v>
      </c>
      <c r="B37" s="197"/>
      <c r="C37" s="100">
        <v>3</v>
      </c>
      <c r="D37" s="101">
        <v>74</v>
      </c>
      <c r="E37" s="101">
        <v>30274</v>
      </c>
      <c r="F37" s="101">
        <v>78129</v>
      </c>
      <c r="G37" s="102">
        <v>36513210</v>
      </c>
    </row>
    <row r="38" spans="1:7" ht="22.5" customHeight="1">
      <c r="A38" s="196" t="s">
        <v>71</v>
      </c>
      <c r="B38" s="197"/>
      <c r="C38" s="100">
        <v>3</v>
      </c>
      <c r="D38" s="101">
        <v>74</v>
      </c>
      <c r="E38" s="101">
        <v>25830</v>
      </c>
      <c r="F38" s="101">
        <v>65577</v>
      </c>
      <c r="G38" s="102">
        <v>30524530</v>
      </c>
    </row>
    <row r="39" spans="1:7" ht="22.5" customHeight="1">
      <c r="A39" s="196" t="s">
        <v>72</v>
      </c>
      <c r="B39" s="197"/>
      <c r="C39" s="100">
        <v>3</v>
      </c>
      <c r="D39" s="101">
        <v>74</v>
      </c>
      <c r="E39" s="101">
        <v>24915</v>
      </c>
      <c r="F39" s="101">
        <v>63775</v>
      </c>
      <c r="G39" s="102">
        <v>29842120</v>
      </c>
    </row>
    <row r="40" spans="1:7" ht="22.5" customHeight="1" thickBot="1">
      <c r="A40" s="198" t="s">
        <v>73</v>
      </c>
      <c r="B40" s="199"/>
      <c r="C40" s="103">
        <v>3</v>
      </c>
      <c r="D40" s="104">
        <v>74</v>
      </c>
      <c r="E40" s="104">
        <v>29663</v>
      </c>
      <c r="F40" s="104">
        <v>74858</v>
      </c>
      <c r="G40" s="105">
        <v>36505890</v>
      </c>
    </row>
    <row r="41" spans="1:7" ht="13.5">
      <c r="A41" s="53"/>
      <c r="C41" s="106"/>
      <c r="D41" s="106"/>
      <c r="E41" s="200" t="s">
        <v>74</v>
      </c>
      <c r="F41" s="200"/>
      <c r="G41" s="200"/>
    </row>
  </sheetData>
  <sheetProtection/>
  <mergeCells count="28">
    <mergeCell ref="A14:B14"/>
    <mergeCell ref="E15:G15"/>
    <mergeCell ref="A3:C3"/>
    <mergeCell ref="A4:B5"/>
    <mergeCell ref="A6:B7"/>
    <mergeCell ref="A8:B9"/>
    <mergeCell ref="E10:G10"/>
    <mergeCell ref="A13:B13"/>
    <mergeCell ref="E41:G4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36:B3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  <headerFooter scaleWithDoc="0" alignWithMargins="0">
    <oddHeader>&amp;R運輸・観光－４４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2024-03-26T08:12:22Z</dcterms:created>
  <dcterms:modified xsi:type="dcterms:W3CDTF">2024-03-26T08:13:22Z</dcterms:modified>
  <cp:category/>
  <cp:version/>
  <cp:contentType/>
  <cp:contentStatus/>
</cp:coreProperties>
</file>