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2760" windowWidth="14460" windowHeight="9285" activeTab="1"/>
  </bookViews>
  <sheets>
    <sheet name="◎P45商業の推移" sheetId="1" r:id="rId1"/>
    <sheet name="〇P46産別事業所従業者数販売額面積" sheetId="2" r:id="rId2"/>
  </sheets>
  <definedNames>
    <definedName name="_xlnm.Print_Area" localSheetId="0">'◎P45商業の推移'!$A$1:$K$49</definedName>
    <definedName name="_xlnm.Print_Area" localSheetId="1">'〇P46産別事業所従業者数販売額面積'!$A$1:$E$21</definedName>
  </definedNames>
  <calcPr fullCalcOnLoad="1"/>
</workbook>
</file>

<file path=xl/sharedStrings.xml><?xml version="1.0" encoding="utf-8"?>
<sst xmlns="http://schemas.openxmlformats.org/spreadsheetml/2006/main" count="115" uniqueCount="61">
  <si>
    <t>令和３年</t>
  </si>
  <si>
    <t>総数</t>
  </si>
  <si>
    <t>-</t>
  </si>
  <si>
    <t>事業所数</t>
  </si>
  <si>
    <t>※　</t>
  </si>
  <si>
    <t>平成26年</t>
  </si>
  <si>
    <t>平成28年</t>
  </si>
  <si>
    <t>資料：</t>
  </si>
  <si>
    <t>年　　　次</t>
  </si>
  <si>
    <t>卸　　　売　　　業</t>
  </si>
  <si>
    <t>小　　　売　　　業</t>
  </si>
  <si>
    <t>　総　　　　　　　　数　</t>
  </si>
  <si>
    <t>事業所数</t>
  </si>
  <si>
    <t>従業者数
（人）</t>
  </si>
  <si>
    <t>年間販売額
（百万円）</t>
  </si>
  <si>
    <t>売場面積
（㎡）</t>
  </si>
  <si>
    <t>平成11年</t>
  </si>
  <si>
    <t>(旧豊川市)</t>
  </si>
  <si>
    <t>(旧音羽町)</t>
  </si>
  <si>
    <t>(旧一宮町)</t>
  </si>
  <si>
    <t>(旧御津町）</t>
  </si>
  <si>
    <t>(旧小坂井町）</t>
  </si>
  <si>
    <t>平成14年</t>
  </si>
  <si>
    <t>平成16年</t>
  </si>
  <si>
    <t>平成19年</t>
  </si>
  <si>
    <t>平成19年と平成26年の調査では集計対象が異なるため比較は不可</t>
  </si>
  <si>
    <t>商業統計調査は平成２６年度をもって廃止となりました。</t>
  </si>
  <si>
    <t>平成21年</t>
  </si>
  <si>
    <t>(旧小坂井町)</t>
  </si>
  <si>
    <t>平成24年</t>
  </si>
  <si>
    <t xml:space="preserve">資料：県民生活部統計課「あいちの統計」 </t>
  </si>
  <si>
    <t>「経済センサス」と「商業統計調査」は調査手法が異なるため、時系列比較は不可</t>
  </si>
  <si>
    <t>　　商業の推移</t>
  </si>
  <si>
    <t>令和３年６月１日現在</t>
  </si>
  <si>
    <t>産　業　分　類</t>
  </si>
  <si>
    <t>　　豊　　川　　市</t>
  </si>
  <si>
    <t>従業者数
（人）</t>
  </si>
  <si>
    <t>年間商品販売額
（百万円）</t>
  </si>
  <si>
    <t>売場面積（㎡）</t>
  </si>
  <si>
    <t>卸売業計</t>
  </si>
  <si>
    <t>各種商品卸売業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</si>
  <si>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</si>
  <si>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</si>
  <si>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</si>
  <si>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</si>
  <si>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</si>
  <si>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小売業計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</si>
  <si>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</si>
  <si>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</si>
  <si>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</si>
  <si>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</si>
  <si>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</si>
  <si>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</si>
  <si>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資料：経済センサス-活動調査（令和３年6月1日現在）　産業編</t>
  </si>
  <si>
    <t>平成11年、14年、16年、19年は商業統計調査（各年6月1日現在）</t>
  </si>
  <si>
    <t>平成26年は経済センサス-基礎調査と一体的実施（平成26年7月1日現在）</t>
  </si>
  <si>
    <t>平成21年は経済センサス-基礎調査（平成21年7月1日現在）　産業編</t>
  </si>
  <si>
    <t>平成24年は経済センサス-活動調査（平成24年2月1日現在）　産業編</t>
  </si>
  <si>
    <t>平成28年は経済センサス-活動調査（平成28年6月1日現在）　産業編</t>
  </si>
  <si>
    <t>令和３年は経済センサス-活動調査（令和３年6月1日現在）　産業編</t>
  </si>
  <si>
    <t>　　産業分類別事業所数・従業者数・年間商品販売額及び売場面積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</si>
</sst>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.0;[Red]\-#,##0.0"/>
    <numFmt numFmtId="179" formatCode="#,##0.0_ ;[Red]\-#,##0.0\ "/>
    <numFmt numFmtId="180" formatCode="#,##0.0_);[Red]\(#,##0.0\)"/>
    <numFmt numFmtId="181" formatCode="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.000"/>
    <numFmt numFmtId="186" formatCode="0.0000000"/>
    <numFmt numFmtId="187" formatCode="0.000000"/>
    <numFmt numFmtId="188" formatCode="0.00000"/>
    <numFmt numFmtId="189" formatCode="0.0000"/>
    <numFmt numFmtId="190" formatCode="#,##0_ "/>
    <numFmt numFmtId="191" formatCode="0.00_);[Red]\(0.00\)"/>
    <numFmt numFmtId="192" formatCode="0.00_);[Red]&quot;¥&quot;\!\(0.00&quot;¥&quot;\!\)"/>
    <numFmt numFmtId="193" formatCode="[$-411]ggge&quot;年&quot;m&quot;月&quot;d&quot;日&quot;;@"/>
    <numFmt numFmtId="194" formatCode="[$-411]ge\.m\.d;@"/>
    <numFmt numFmtId="195" formatCode="0.0_);[Red]\(0.0\)"/>
    <numFmt numFmtId="196" formatCode="0.0_);[Red]&quot;¥&quot;\!\(0.0&quot;¥&quot;\!\)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_);[Red]\(#,##0\)"/>
    <numFmt numFmtId="203" formatCode="0.0%;&quot;△ &quot;0.0%"/>
    <numFmt numFmtId="204" formatCode="#,##0.00_);[Red]\(#,##0.00\)"/>
    <numFmt numFmtId="205" formatCode="#,##0.00_ "/>
    <numFmt numFmtId="206" formatCode="0_);[Red]\(0\)"/>
    <numFmt numFmtId="207" formatCode="0.00_ "/>
    <numFmt numFmtId="208" formatCode="#,##0.00_ ;[Red]\-#,##0.00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明朝"/>
      <family val="1"/>
    </font>
    <font>
      <b/>
      <sz val="9"/>
      <name val="ＭＳ Ｐゴシック"/>
      <family val="3"/>
    </font>
    <font>
      <b/>
      <sz val="12"/>
      <name val="ＭＳ Ｐ明朝"/>
      <family val="1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double"/>
      <right style="thin"/>
      <top/>
      <bottom style="medium"/>
    </border>
    <border>
      <left style="thin"/>
      <right style="double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7" fillId="0" borderId="1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/>
    </xf>
    <xf numFmtId="38" fontId="2" fillId="0" borderId="17" xfId="52" applyFont="1" applyBorder="1" applyAlignment="1">
      <alignment horizontal="right" vertical="center" wrapText="1"/>
    </xf>
    <xf numFmtId="38" fontId="2" fillId="0" borderId="18" xfId="52" applyFont="1" applyBorder="1" applyAlignment="1">
      <alignment horizontal="right" vertical="center" wrapText="1"/>
    </xf>
    <xf numFmtId="38" fontId="2" fillId="0" borderId="19" xfId="52" applyFont="1" applyBorder="1" applyAlignment="1">
      <alignment horizontal="right" vertical="center" wrapText="1"/>
    </xf>
    <xf numFmtId="38" fontId="2" fillId="0" borderId="20" xfId="52" applyFont="1" applyBorder="1" applyAlignment="1">
      <alignment horizontal="right" vertical="center" wrapText="1"/>
    </xf>
    <xf numFmtId="38" fontId="2" fillId="0" borderId="21" xfId="52" applyFont="1" applyBorder="1" applyAlignment="1">
      <alignment horizontal="right" vertical="center" wrapText="1"/>
    </xf>
    <xf numFmtId="38" fontId="2" fillId="0" borderId="22" xfId="52" applyFont="1" applyBorder="1" applyAlignment="1">
      <alignment horizontal="right" vertical="center" wrapText="1"/>
    </xf>
    <xf numFmtId="0" fontId="10" fillId="0" borderId="23" xfId="0" applyFont="1" applyBorder="1" applyAlignment="1">
      <alignment horizontal="center" vertical="center"/>
    </xf>
    <xf numFmtId="38" fontId="2" fillId="0" borderId="24" xfId="52" applyFont="1" applyBorder="1" applyAlignment="1">
      <alignment horizontal="right" vertical="top" wrapText="1"/>
    </xf>
    <xf numFmtId="38" fontId="2" fillId="0" borderId="25" xfId="52" applyFont="1" applyBorder="1" applyAlignment="1">
      <alignment horizontal="right" vertical="top" wrapText="1"/>
    </xf>
    <xf numFmtId="38" fontId="2" fillId="0" borderId="26" xfId="52" applyFont="1" applyBorder="1" applyAlignment="1">
      <alignment horizontal="right" vertical="top" wrapText="1"/>
    </xf>
    <xf numFmtId="38" fontId="2" fillId="0" borderId="27" xfId="52" applyFont="1" applyBorder="1" applyAlignment="1">
      <alignment horizontal="right" vertical="top" wrapText="1"/>
    </xf>
    <xf numFmtId="38" fontId="2" fillId="0" borderId="28" xfId="52" applyFont="1" applyBorder="1" applyAlignment="1">
      <alignment horizontal="right" vertical="center" wrapText="1"/>
    </xf>
    <xf numFmtId="38" fontId="2" fillId="0" borderId="24" xfId="52" applyFont="1" applyBorder="1" applyAlignment="1">
      <alignment horizontal="right" vertical="center" wrapText="1"/>
    </xf>
    <xf numFmtId="38" fontId="2" fillId="0" borderId="29" xfId="52" applyFont="1" applyBorder="1" applyAlignment="1">
      <alignment horizontal="right" vertical="center" wrapText="1"/>
    </xf>
    <xf numFmtId="38" fontId="2" fillId="0" borderId="25" xfId="52" applyFont="1" applyBorder="1" applyAlignment="1">
      <alignment horizontal="right" vertical="center" wrapText="1"/>
    </xf>
    <xf numFmtId="38" fontId="2" fillId="0" borderId="26" xfId="52" applyFont="1" applyBorder="1" applyAlignment="1">
      <alignment horizontal="right" vertical="center" wrapText="1"/>
    </xf>
    <xf numFmtId="38" fontId="2" fillId="0" borderId="27" xfId="52" applyFont="1" applyBorder="1" applyAlignment="1">
      <alignment horizontal="right" vertical="center" wrapText="1"/>
    </xf>
    <xf numFmtId="0" fontId="10" fillId="0" borderId="30" xfId="0" applyFont="1" applyBorder="1" applyAlignment="1">
      <alignment horizontal="center" vertical="center" shrinkToFit="1"/>
    </xf>
    <xf numFmtId="38" fontId="2" fillId="0" borderId="31" xfId="52" applyFont="1" applyBorder="1" applyAlignment="1">
      <alignment horizontal="right" vertical="center" wrapText="1"/>
    </xf>
    <xf numFmtId="38" fontId="2" fillId="0" borderId="32" xfId="52" applyFont="1" applyBorder="1" applyAlignment="1">
      <alignment horizontal="right" vertical="center" wrapText="1"/>
    </xf>
    <xf numFmtId="38" fontId="2" fillId="0" borderId="33" xfId="52" applyFont="1" applyBorder="1" applyAlignment="1">
      <alignment horizontal="right" vertical="center" wrapText="1"/>
    </xf>
    <xf numFmtId="38" fontId="2" fillId="0" borderId="34" xfId="52" applyFont="1" applyBorder="1" applyAlignment="1">
      <alignment horizontal="right" vertical="center" wrapText="1"/>
    </xf>
    <xf numFmtId="38" fontId="2" fillId="0" borderId="35" xfId="52" applyFont="1" applyBorder="1" applyAlignment="1">
      <alignment horizontal="right" vertical="center" wrapText="1"/>
    </xf>
    <xf numFmtId="38" fontId="2" fillId="0" borderId="36" xfId="52" applyFont="1" applyBorder="1" applyAlignment="1">
      <alignment horizontal="right" vertical="center" wrapText="1"/>
    </xf>
    <xf numFmtId="0" fontId="0" fillId="0" borderId="37" xfId="0" applyBorder="1" applyAlignment="1">
      <alignment horizontal="center" vertical="center" shrinkToFit="1"/>
    </xf>
    <xf numFmtId="38" fontId="2" fillId="0" borderId="38" xfId="52" applyFont="1" applyFill="1" applyBorder="1" applyAlignment="1">
      <alignment horizontal="right" vertical="center" wrapText="1"/>
    </xf>
    <xf numFmtId="38" fontId="2" fillId="0" borderId="39" xfId="52" applyFont="1" applyFill="1" applyBorder="1" applyAlignment="1">
      <alignment horizontal="right" vertical="center" wrapText="1"/>
    </xf>
    <xf numFmtId="38" fontId="2" fillId="0" borderId="40" xfId="52" applyFont="1" applyFill="1" applyBorder="1" applyAlignment="1">
      <alignment horizontal="right" vertical="center" wrapText="1"/>
    </xf>
    <xf numFmtId="38" fontId="2" fillId="0" borderId="41" xfId="52" applyFont="1" applyFill="1" applyBorder="1" applyAlignment="1">
      <alignment horizontal="right" vertical="center" wrapText="1"/>
    </xf>
    <xf numFmtId="38" fontId="2" fillId="0" borderId="42" xfId="52" applyFont="1" applyFill="1" applyBorder="1" applyAlignment="1">
      <alignment horizontal="right" vertical="center" wrapText="1"/>
    </xf>
    <xf numFmtId="38" fontId="2" fillId="0" borderId="43" xfId="52" applyFont="1" applyFill="1" applyBorder="1" applyAlignment="1">
      <alignment horizontal="right" vertical="center" wrapText="1"/>
    </xf>
    <xf numFmtId="0" fontId="2" fillId="0" borderId="44" xfId="0" applyFont="1" applyBorder="1" applyAlignment="1">
      <alignment horizontal="center" vertical="center" shrinkToFit="1"/>
    </xf>
    <xf numFmtId="38" fontId="2" fillId="0" borderId="44" xfId="52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center" shrinkToFit="1"/>
    </xf>
    <xf numFmtId="0" fontId="13" fillId="0" borderId="0" xfId="0" applyFont="1" applyAlignment="1">
      <alignment horizontal="left" vertical="center" shrinkToFi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shrinkToFit="1"/>
    </xf>
    <xf numFmtId="38" fontId="2" fillId="0" borderId="18" xfId="52" applyFont="1" applyBorder="1" applyAlignment="1">
      <alignment horizontal="right" vertical="center" wrapText="1" indent="1"/>
    </xf>
    <xf numFmtId="38" fontId="2" fillId="0" borderId="20" xfId="52" applyFont="1" applyBorder="1" applyAlignment="1">
      <alignment horizontal="right" vertical="center" wrapText="1" indent="1"/>
    </xf>
    <xf numFmtId="38" fontId="2" fillId="0" borderId="22" xfId="52" applyFont="1" applyBorder="1" applyAlignment="1">
      <alignment horizontal="right" vertical="center" wrapText="1" indent="1"/>
    </xf>
    <xf numFmtId="38" fontId="2" fillId="0" borderId="25" xfId="52" applyFont="1" applyBorder="1" applyAlignment="1">
      <alignment horizontal="right" vertical="center" wrapText="1" indent="1"/>
    </xf>
    <xf numFmtId="38" fontId="2" fillId="0" borderId="27" xfId="52" applyFont="1" applyBorder="1" applyAlignment="1">
      <alignment horizontal="right" vertical="center" wrapText="1" indent="1"/>
    </xf>
    <xf numFmtId="38" fontId="2" fillId="0" borderId="29" xfId="52" applyFont="1" applyBorder="1" applyAlignment="1">
      <alignment horizontal="right" vertical="center" wrapText="1" indent="1"/>
    </xf>
    <xf numFmtId="0" fontId="10" fillId="0" borderId="30" xfId="0" applyFont="1" applyBorder="1" applyAlignment="1">
      <alignment horizontal="center" vertical="center"/>
    </xf>
    <xf numFmtId="38" fontId="2" fillId="0" borderId="32" xfId="52" applyFont="1" applyBorder="1" applyAlignment="1">
      <alignment horizontal="right" vertical="center" wrapText="1" indent="1"/>
    </xf>
    <xf numFmtId="38" fontId="2" fillId="0" borderId="34" xfId="52" applyFont="1" applyBorder="1" applyAlignment="1">
      <alignment horizontal="right" vertical="center" wrapText="1" indent="1"/>
    </xf>
    <xf numFmtId="38" fontId="2" fillId="0" borderId="36" xfId="52" applyFont="1" applyBorder="1" applyAlignment="1">
      <alignment horizontal="right" vertical="center" wrapText="1" indent="1"/>
    </xf>
    <xf numFmtId="0" fontId="0" fillId="0" borderId="45" xfId="0" applyBorder="1" applyAlignment="1">
      <alignment horizontal="center" vertical="center" shrinkToFit="1"/>
    </xf>
    <xf numFmtId="38" fontId="2" fillId="0" borderId="46" xfId="52" applyFont="1" applyBorder="1" applyAlignment="1">
      <alignment horizontal="right" vertical="center" wrapText="1"/>
    </xf>
    <xf numFmtId="38" fontId="2" fillId="0" borderId="47" xfId="52" applyFont="1" applyBorder="1" applyAlignment="1">
      <alignment horizontal="right" vertical="center" wrapText="1"/>
    </xf>
    <xf numFmtId="38" fontId="2" fillId="0" borderId="48" xfId="52" applyFont="1" applyBorder="1" applyAlignment="1">
      <alignment horizontal="right" vertical="center" wrapText="1"/>
    </xf>
    <xf numFmtId="38" fontId="2" fillId="0" borderId="49" xfId="52" applyFont="1" applyBorder="1" applyAlignment="1">
      <alignment horizontal="right" vertical="center" wrapText="1"/>
    </xf>
    <xf numFmtId="38" fontId="2" fillId="0" borderId="50" xfId="52" applyFont="1" applyBorder="1" applyAlignment="1">
      <alignment horizontal="right" vertical="center" wrapText="1"/>
    </xf>
    <xf numFmtId="38" fontId="2" fillId="0" borderId="51" xfId="52" applyFont="1" applyBorder="1" applyAlignment="1">
      <alignment horizontal="right" vertical="center" wrapText="1"/>
    </xf>
    <xf numFmtId="0" fontId="0" fillId="0" borderId="52" xfId="0" applyBorder="1" applyAlignment="1">
      <alignment horizontal="center" vertical="center" shrinkToFit="1"/>
    </xf>
    <xf numFmtId="38" fontId="2" fillId="0" borderId="53" xfId="52" applyFont="1" applyBorder="1" applyAlignment="1">
      <alignment horizontal="right" vertical="center" wrapText="1"/>
    </xf>
    <xf numFmtId="38" fontId="2" fillId="0" borderId="54" xfId="52" applyFont="1" applyBorder="1" applyAlignment="1">
      <alignment horizontal="right" vertical="center" wrapText="1"/>
    </xf>
    <xf numFmtId="38" fontId="2" fillId="0" borderId="55" xfId="52" applyFont="1" applyBorder="1" applyAlignment="1">
      <alignment horizontal="right" vertical="center" wrapText="1"/>
    </xf>
    <xf numFmtId="38" fontId="2" fillId="0" borderId="56" xfId="52" applyFont="1" applyBorder="1" applyAlignment="1">
      <alignment horizontal="right" vertical="center" wrapText="1"/>
    </xf>
    <xf numFmtId="38" fontId="2" fillId="0" borderId="57" xfId="52" applyFont="1" applyBorder="1" applyAlignment="1">
      <alignment horizontal="right" vertical="center" wrapText="1"/>
    </xf>
    <xf numFmtId="38" fontId="2" fillId="0" borderId="58" xfId="52" applyFont="1" applyBorder="1" applyAlignment="1">
      <alignment horizontal="right" vertical="center" wrapText="1"/>
    </xf>
    <xf numFmtId="38" fontId="2" fillId="0" borderId="0" xfId="52" applyFont="1" applyBorder="1" applyAlignment="1">
      <alignment horizontal="right" vertical="center"/>
    </xf>
    <xf numFmtId="38" fontId="2" fillId="0" borderId="0" xfId="52" applyFont="1" applyBorder="1" applyAlignment="1">
      <alignment vertical="center"/>
    </xf>
    <xf numFmtId="38" fontId="2" fillId="0" borderId="0" xfId="52" applyFont="1" applyBorder="1" applyAlignment="1">
      <alignment vertical="center" wrapText="1"/>
    </xf>
    <xf numFmtId="38" fontId="2" fillId="0" borderId="0" xfId="52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190" fontId="2" fillId="0" borderId="24" xfId="0" applyNumberFormat="1" applyFont="1" applyBorder="1" applyAlignment="1">
      <alignment horizontal="right" vertical="center"/>
    </xf>
    <xf numFmtId="190" fontId="2" fillId="0" borderId="29" xfId="0" applyNumberFormat="1" applyFont="1" applyBorder="1" applyAlignment="1">
      <alignment horizontal="right" vertical="center"/>
    </xf>
    <xf numFmtId="190" fontId="2" fillId="0" borderId="59" xfId="0" applyNumberFormat="1" applyFont="1" applyBorder="1" applyAlignment="1">
      <alignment horizontal="right" vertical="center"/>
    </xf>
    <xf numFmtId="190" fontId="2" fillId="0" borderId="60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left" vertical="center" indent="1"/>
    </xf>
    <xf numFmtId="0" fontId="10" fillId="0" borderId="23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0" xfId="0" applyFont="1" applyAlignment="1">
      <alignment horizontal="right" vertical="center" shrinkToFit="1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justify" vertical="top" wrapText="1"/>
    </xf>
    <xf numFmtId="0" fontId="7" fillId="0" borderId="16" xfId="0" applyFont="1" applyBorder="1" applyAlignment="1">
      <alignment horizontal="justify" vertical="center" wrapText="1"/>
    </xf>
    <xf numFmtId="190" fontId="13" fillId="0" borderId="17" xfId="0" applyNumberFormat="1" applyFont="1" applyBorder="1" applyAlignment="1">
      <alignment horizontal="right" vertical="center" wrapText="1"/>
    </xf>
    <xf numFmtId="190" fontId="13" fillId="0" borderId="1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justify" vertical="center" wrapText="1"/>
    </xf>
    <xf numFmtId="190" fontId="2" fillId="0" borderId="17" xfId="0" applyNumberFormat="1" applyFont="1" applyBorder="1" applyAlignment="1">
      <alignment horizontal="right" vertical="center" wrapText="1"/>
    </xf>
    <xf numFmtId="190" fontId="2" fillId="0" borderId="22" xfId="0" applyNumberFormat="1" applyFont="1" applyBorder="1" applyAlignment="1">
      <alignment horizontal="right" vertical="center" wrapText="1"/>
    </xf>
    <xf numFmtId="190" fontId="2" fillId="0" borderId="24" xfId="0" applyNumberFormat="1" applyFont="1" applyBorder="1" applyAlignment="1">
      <alignment horizontal="right" vertical="center" wrapText="1"/>
    </xf>
    <xf numFmtId="190" fontId="2" fillId="0" borderId="29" xfId="0" applyNumberFormat="1" applyFont="1" applyBorder="1" applyAlignment="1">
      <alignment horizontal="right" vertical="center" wrapText="1"/>
    </xf>
    <xf numFmtId="0" fontId="10" fillId="0" borderId="23" xfId="0" applyFont="1" applyBorder="1" applyAlignment="1">
      <alignment horizontal="left" vertical="center" indent="1" shrinkToFit="1"/>
    </xf>
    <xf numFmtId="0" fontId="10" fillId="0" borderId="30" xfId="0" applyFont="1" applyBorder="1" applyAlignment="1">
      <alignment horizontal="left" vertical="center" wrapText="1" indent="1"/>
    </xf>
    <xf numFmtId="190" fontId="2" fillId="0" borderId="31" xfId="0" applyNumberFormat="1" applyFont="1" applyBorder="1" applyAlignment="1">
      <alignment horizontal="right" vertical="center" wrapText="1"/>
    </xf>
    <xf numFmtId="190" fontId="2" fillId="0" borderId="36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61" xfId="0" applyFont="1" applyBorder="1" applyAlignment="1">
      <alignment horizontal="left" vertical="center" indent="1"/>
    </xf>
    <xf numFmtId="190" fontId="2" fillId="0" borderId="59" xfId="0" applyNumberFormat="1" applyFont="1" applyBorder="1" applyAlignment="1">
      <alignment horizontal="right" vertical="center" wrapText="1"/>
    </xf>
    <xf numFmtId="0" fontId="5" fillId="0" borderId="4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3" fillId="0" borderId="0" xfId="0" applyFont="1" applyAlignment="1">
      <alignment horizontal="justify" vertical="top" wrapText="1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0" fillId="0" borderId="44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65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2:L56"/>
  <sheetViews>
    <sheetView view="pageBreakPreview" zoomScaleSheetLayoutView="100" zoomScalePageLayoutView="0" workbookViewId="0" topLeftCell="A1">
      <selection activeCell="K45" sqref="K45"/>
    </sheetView>
  </sheetViews>
  <sheetFormatPr defaultColWidth="9.00390625" defaultRowHeight="13.5"/>
  <cols>
    <col min="1" max="1" width="9.625" style="1" customWidth="1"/>
    <col min="2" max="2" width="8.625" style="1" customWidth="1"/>
    <col min="3" max="3" width="9.625" style="1" customWidth="1"/>
    <col min="4" max="4" width="11.00390625" style="1" customWidth="1"/>
    <col min="5" max="5" width="8.50390625" style="1" customWidth="1"/>
    <col min="6" max="6" width="9.625" style="1" customWidth="1"/>
    <col min="7" max="7" width="11.00390625" style="1" customWidth="1"/>
    <col min="8" max="9" width="10.00390625" style="1" customWidth="1"/>
    <col min="10" max="10" width="9.625" style="1" customWidth="1"/>
    <col min="11" max="11" width="11.00390625" style="1" customWidth="1"/>
    <col min="12" max="16" width="10.625" style="1" customWidth="1"/>
    <col min="17" max="16384" width="9.00390625" style="1" customWidth="1"/>
  </cols>
  <sheetData>
    <row r="1" ht="30" customHeight="1"/>
    <row r="2" spans="1:11" s="7" customFormat="1" ht="18.75" customHeight="1" thickBot="1">
      <c r="A2" s="102" t="s">
        <v>32</v>
      </c>
      <c r="B2" s="1"/>
      <c r="C2" s="1"/>
      <c r="D2" s="1"/>
      <c r="E2" s="1"/>
      <c r="F2" s="8"/>
      <c r="J2" s="125"/>
      <c r="K2" s="125"/>
    </row>
    <row r="3" spans="1:11" s="7" customFormat="1" ht="17.25" customHeight="1">
      <c r="A3" s="126" t="s">
        <v>8</v>
      </c>
      <c r="B3" s="128" t="s">
        <v>9</v>
      </c>
      <c r="C3" s="128"/>
      <c r="D3" s="129"/>
      <c r="E3" s="130" t="s">
        <v>10</v>
      </c>
      <c r="F3" s="131"/>
      <c r="G3" s="131"/>
      <c r="H3" s="132"/>
      <c r="I3" s="133" t="s">
        <v>11</v>
      </c>
      <c r="J3" s="128"/>
      <c r="K3" s="134"/>
    </row>
    <row r="4" spans="1:11" s="7" customFormat="1" ht="45" customHeight="1">
      <c r="A4" s="127"/>
      <c r="B4" s="3" t="s">
        <v>12</v>
      </c>
      <c r="C4" s="16" t="s">
        <v>13</v>
      </c>
      <c r="D4" s="17" t="s">
        <v>14</v>
      </c>
      <c r="E4" s="18" t="s">
        <v>12</v>
      </c>
      <c r="F4" s="16" t="s">
        <v>13</v>
      </c>
      <c r="G4" s="16" t="s">
        <v>14</v>
      </c>
      <c r="H4" s="19" t="s">
        <v>15</v>
      </c>
      <c r="I4" s="14" t="s">
        <v>12</v>
      </c>
      <c r="J4" s="16" t="s">
        <v>13</v>
      </c>
      <c r="K4" s="20" t="s">
        <v>14</v>
      </c>
    </row>
    <row r="5" spans="1:11" s="7" customFormat="1" ht="18" customHeight="1">
      <c r="A5" s="21" t="s">
        <v>16</v>
      </c>
      <c r="B5" s="22">
        <f aca="true" t="shared" si="0" ref="B5:H5">SUM(B6:B10)</f>
        <v>409</v>
      </c>
      <c r="C5" s="22">
        <f t="shared" si="0"/>
        <v>2965</v>
      </c>
      <c r="D5" s="23">
        <f t="shared" si="0"/>
        <v>165960</v>
      </c>
      <c r="E5" s="24">
        <f t="shared" si="0"/>
        <v>2018</v>
      </c>
      <c r="F5" s="22">
        <f t="shared" si="0"/>
        <v>12102</v>
      </c>
      <c r="G5" s="22">
        <f t="shared" si="0"/>
        <v>199814</v>
      </c>
      <c r="H5" s="25">
        <f t="shared" si="0"/>
        <v>204492</v>
      </c>
      <c r="I5" s="26">
        <f aca="true" t="shared" si="1" ref="I5:K27">B5+E5</f>
        <v>2427</v>
      </c>
      <c r="J5" s="22">
        <f t="shared" si="1"/>
        <v>15067</v>
      </c>
      <c r="K5" s="27">
        <f t="shared" si="1"/>
        <v>365774</v>
      </c>
    </row>
    <row r="6" spans="1:11" s="7" customFormat="1" ht="18" customHeight="1">
      <c r="A6" s="28" t="s">
        <v>17</v>
      </c>
      <c r="B6" s="29">
        <v>307</v>
      </c>
      <c r="C6" s="29">
        <v>2222</v>
      </c>
      <c r="D6" s="30">
        <v>126964</v>
      </c>
      <c r="E6" s="31">
        <v>1535</v>
      </c>
      <c r="F6" s="29">
        <v>9388</v>
      </c>
      <c r="G6" s="29">
        <v>160275</v>
      </c>
      <c r="H6" s="32">
        <v>171251</v>
      </c>
      <c r="I6" s="33">
        <f t="shared" si="1"/>
        <v>1842</v>
      </c>
      <c r="J6" s="34">
        <f t="shared" si="1"/>
        <v>11610</v>
      </c>
      <c r="K6" s="35">
        <f t="shared" si="1"/>
        <v>287239</v>
      </c>
    </row>
    <row r="7" spans="1:11" s="7" customFormat="1" ht="18" customHeight="1">
      <c r="A7" s="28" t="s">
        <v>18</v>
      </c>
      <c r="B7" s="34">
        <v>9</v>
      </c>
      <c r="C7" s="34">
        <v>45</v>
      </c>
      <c r="D7" s="36">
        <v>1847</v>
      </c>
      <c r="E7" s="37">
        <v>54</v>
      </c>
      <c r="F7" s="34">
        <v>353</v>
      </c>
      <c r="G7" s="34">
        <v>7174</v>
      </c>
      <c r="H7" s="38">
        <v>3232</v>
      </c>
      <c r="I7" s="33">
        <f t="shared" si="1"/>
        <v>63</v>
      </c>
      <c r="J7" s="34">
        <f t="shared" si="1"/>
        <v>398</v>
      </c>
      <c r="K7" s="35">
        <f t="shared" si="1"/>
        <v>9021</v>
      </c>
    </row>
    <row r="8" spans="1:11" s="7" customFormat="1" ht="18" customHeight="1">
      <c r="A8" s="28" t="s">
        <v>19</v>
      </c>
      <c r="B8" s="29">
        <v>14</v>
      </c>
      <c r="C8" s="29">
        <v>101</v>
      </c>
      <c r="D8" s="30">
        <v>3221</v>
      </c>
      <c r="E8" s="31">
        <v>114</v>
      </c>
      <c r="F8" s="29">
        <v>663</v>
      </c>
      <c r="G8" s="29">
        <v>11115</v>
      </c>
      <c r="H8" s="32">
        <v>10583</v>
      </c>
      <c r="I8" s="33">
        <f t="shared" si="1"/>
        <v>128</v>
      </c>
      <c r="J8" s="34">
        <f t="shared" si="1"/>
        <v>764</v>
      </c>
      <c r="K8" s="35">
        <f t="shared" si="1"/>
        <v>14336</v>
      </c>
    </row>
    <row r="9" spans="1:11" s="7" customFormat="1" ht="18" customHeight="1">
      <c r="A9" s="28" t="s">
        <v>20</v>
      </c>
      <c r="B9" s="34">
        <v>38</v>
      </c>
      <c r="C9" s="34">
        <v>222</v>
      </c>
      <c r="D9" s="36">
        <v>8857</v>
      </c>
      <c r="E9" s="37">
        <v>139</v>
      </c>
      <c r="F9" s="34">
        <v>579</v>
      </c>
      <c r="G9" s="34">
        <v>8585</v>
      </c>
      <c r="H9" s="38">
        <v>7289</v>
      </c>
      <c r="I9" s="33">
        <f t="shared" si="1"/>
        <v>177</v>
      </c>
      <c r="J9" s="34">
        <f t="shared" si="1"/>
        <v>801</v>
      </c>
      <c r="K9" s="35">
        <f t="shared" si="1"/>
        <v>17442</v>
      </c>
    </row>
    <row r="10" spans="1:11" s="7" customFormat="1" ht="18" customHeight="1">
      <c r="A10" s="39" t="s">
        <v>21</v>
      </c>
      <c r="B10" s="40">
        <v>41</v>
      </c>
      <c r="C10" s="40">
        <v>375</v>
      </c>
      <c r="D10" s="41">
        <v>25071</v>
      </c>
      <c r="E10" s="42">
        <v>176</v>
      </c>
      <c r="F10" s="40">
        <v>1119</v>
      </c>
      <c r="G10" s="40">
        <v>12665</v>
      </c>
      <c r="H10" s="43">
        <v>12137</v>
      </c>
      <c r="I10" s="44">
        <f t="shared" si="1"/>
        <v>217</v>
      </c>
      <c r="J10" s="40">
        <f t="shared" si="1"/>
        <v>1494</v>
      </c>
      <c r="K10" s="45">
        <f t="shared" si="1"/>
        <v>37736</v>
      </c>
    </row>
    <row r="11" spans="1:11" s="7" customFormat="1" ht="18" customHeight="1">
      <c r="A11" s="21" t="s">
        <v>22</v>
      </c>
      <c r="B11" s="22">
        <f aca="true" t="shared" si="2" ref="B11:H11">SUM(B12:B16)</f>
        <v>345</v>
      </c>
      <c r="C11" s="22">
        <f t="shared" si="2"/>
        <v>2667</v>
      </c>
      <c r="D11" s="23">
        <f t="shared" si="2"/>
        <v>138824</v>
      </c>
      <c r="E11" s="24">
        <f t="shared" si="2"/>
        <v>1926</v>
      </c>
      <c r="F11" s="22">
        <f t="shared" si="2"/>
        <v>12047</v>
      </c>
      <c r="G11" s="22">
        <f t="shared" si="2"/>
        <v>203384</v>
      </c>
      <c r="H11" s="25">
        <f t="shared" si="2"/>
        <v>230994</v>
      </c>
      <c r="I11" s="26">
        <f t="shared" si="1"/>
        <v>2271</v>
      </c>
      <c r="J11" s="22">
        <f t="shared" si="1"/>
        <v>14714</v>
      </c>
      <c r="K11" s="27">
        <f t="shared" si="1"/>
        <v>342208</v>
      </c>
    </row>
    <row r="12" spans="1:11" s="7" customFormat="1" ht="18" customHeight="1">
      <c r="A12" s="28" t="s">
        <v>17</v>
      </c>
      <c r="B12" s="29">
        <v>257</v>
      </c>
      <c r="C12" s="29">
        <v>2075</v>
      </c>
      <c r="D12" s="30">
        <v>113909</v>
      </c>
      <c r="E12" s="31">
        <v>1458</v>
      </c>
      <c r="F12" s="29">
        <v>9389</v>
      </c>
      <c r="G12" s="29">
        <v>162873</v>
      </c>
      <c r="H12" s="32">
        <v>197528</v>
      </c>
      <c r="I12" s="33">
        <f t="shared" si="1"/>
        <v>1715</v>
      </c>
      <c r="J12" s="34">
        <f t="shared" si="1"/>
        <v>11464</v>
      </c>
      <c r="K12" s="35">
        <f t="shared" si="1"/>
        <v>276782</v>
      </c>
    </row>
    <row r="13" spans="1:11" s="7" customFormat="1" ht="18" customHeight="1">
      <c r="A13" s="28" t="s">
        <v>18</v>
      </c>
      <c r="B13" s="34">
        <v>10</v>
      </c>
      <c r="C13" s="34">
        <v>53</v>
      </c>
      <c r="D13" s="36">
        <v>1902</v>
      </c>
      <c r="E13" s="37">
        <v>65</v>
      </c>
      <c r="F13" s="34">
        <v>404</v>
      </c>
      <c r="G13" s="34">
        <v>6142</v>
      </c>
      <c r="H13" s="38">
        <v>4352</v>
      </c>
      <c r="I13" s="33">
        <f t="shared" si="1"/>
        <v>75</v>
      </c>
      <c r="J13" s="34">
        <f t="shared" si="1"/>
        <v>457</v>
      </c>
      <c r="K13" s="35">
        <f t="shared" si="1"/>
        <v>8044</v>
      </c>
    </row>
    <row r="14" spans="1:11" s="7" customFormat="1" ht="18" customHeight="1">
      <c r="A14" s="28" t="s">
        <v>19</v>
      </c>
      <c r="B14" s="29">
        <v>12</v>
      </c>
      <c r="C14" s="29">
        <v>88</v>
      </c>
      <c r="D14" s="30">
        <v>2700</v>
      </c>
      <c r="E14" s="31">
        <v>108</v>
      </c>
      <c r="F14" s="29">
        <v>731</v>
      </c>
      <c r="G14" s="29">
        <v>11114</v>
      </c>
      <c r="H14" s="32">
        <v>10573</v>
      </c>
      <c r="I14" s="33">
        <f t="shared" si="1"/>
        <v>120</v>
      </c>
      <c r="J14" s="34">
        <f t="shared" si="1"/>
        <v>819</v>
      </c>
      <c r="K14" s="35">
        <f t="shared" si="1"/>
        <v>13814</v>
      </c>
    </row>
    <row r="15" spans="1:11" s="7" customFormat="1" ht="18" customHeight="1">
      <c r="A15" s="28" t="s">
        <v>20</v>
      </c>
      <c r="B15" s="34">
        <v>29</v>
      </c>
      <c r="C15" s="34">
        <v>163</v>
      </c>
      <c r="D15" s="36">
        <v>6165</v>
      </c>
      <c r="E15" s="37">
        <v>136</v>
      </c>
      <c r="F15" s="34">
        <v>617</v>
      </c>
      <c r="G15" s="34">
        <v>8590</v>
      </c>
      <c r="H15" s="38">
        <v>6948</v>
      </c>
      <c r="I15" s="33">
        <f t="shared" si="1"/>
        <v>165</v>
      </c>
      <c r="J15" s="34">
        <f t="shared" si="1"/>
        <v>780</v>
      </c>
      <c r="K15" s="35">
        <f t="shared" si="1"/>
        <v>14755</v>
      </c>
    </row>
    <row r="16" spans="1:11" s="7" customFormat="1" ht="18" customHeight="1">
      <c r="A16" s="39" t="s">
        <v>21</v>
      </c>
      <c r="B16" s="40">
        <v>37</v>
      </c>
      <c r="C16" s="40">
        <v>288</v>
      </c>
      <c r="D16" s="41">
        <v>14148</v>
      </c>
      <c r="E16" s="42">
        <v>159</v>
      </c>
      <c r="F16" s="40">
        <v>906</v>
      </c>
      <c r="G16" s="40">
        <v>14665</v>
      </c>
      <c r="H16" s="43">
        <v>11593</v>
      </c>
      <c r="I16" s="44">
        <f t="shared" si="1"/>
        <v>196</v>
      </c>
      <c r="J16" s="40">
        <f t="shared" si="1"/>
        <v>1194</v>
      </c>
      <c r="K16" s="45">
        <f t="shared" si="1"/>
        <v>28813</v>
      </c>
    </row>
    <row r="17" spans="1:11" s="7" customFormat="1" ht="18" customHeight="1">
      <c r="A17" s="21" t="s">
        <v>23</v>
      </c>
      <c r="B17" s="22">
        <f aca="true" t="shared" si="3" ref="B17:H17">SUM(B18:B22)</f>
        <v>355</v>
      </c>
      <c r="C17" s="22">
        <f t="shared" si="3"/>
        <v>2782</v>
      </c>
      <c r="D17" s="23">
        <f t="shared" si="3"/>
        <v>153877</v>
      </c>
      <c r="E17" s="24">
        <f t="shared" si="3"/>
        <v>1783</v>
      </c>
      <c r="F17" s="22">
        <f t="shared" si="3"/>
        <v>11298</v>
      </c>
      <c r="G17" s="22">
        <f t="shared" si="3"/>
        <v>196009</v>
      </c>
      <c r="H17" s="25">
        <f t="shared" si="3"/>
        <v>213968</v>
      </c>
      <c r="I17" s="26">
        <f t="shared" si="1"/>
        <v>2138</v>
      </c>
      <c r="J17" s="22">
        <f t="shared" si="1"/>
        <v>14080</v>
      </c>
      <c r="K17" s="27">
        <f t="shared" si="1"/>
        <v>349886</v>
      </c>
    </row>
    <row r="18" spans="1:11" s="7" customFormat="1" ht="18" customHeight="1">
      <c r="A18" s="28" t="s">
        <v>17</v>
      </c>
      <c r="B18" s="29">
        <v>261</v>
      </c>
      <c r="C18" s="29">
        <v>2083</v>
      </c>
      <c r="D18" s="30">
        <v>125232</v>
      </c>
      <c r="E18" s="31">
        <v>1346</v>
      </c>
      <c r="F18" s="29">
        <v>8712</v>
      </c>
      <c r="G18" s="29">
        <v>153812</v>
      </c>
      <c r="H18" s="32">
        <v>179564</v>
      </c>
      <c r="I18" s="33">
        <f t="shared" si="1"/>
        <v>1607</v>
      </c>
      <c r="J18" s="34">
        <f t="shared" si="1"/>
        <v>10795</v>
      </c>
      <c r="K18" s="35">
        <f t="shared" si="1"/>
        <v>279044</v>
      </c>
    </row>
    <row r="19" spans="1:11" s="7" customFormat="1" ht="18" customHeight="1">
      <c r="A19" s="28" t="s">
        <v>18</v>
      </c>
      <c r="B19" s="34">
        <v>12</v>
      </c>
      <c r="C19" s="34">
        <v>84</v>
      </c>
      <c r="D19" s="36">
        <v>2313</v>
      </c>
      <c r="E19" s="37">
        <v>62</v>
      </c>
      <c r="F19" s="34">
        <v>408</v>
      </c>
      <c r="G19" s="34">
        <v>8602</v>
      </c>
      <c r="H19" s="38">
        <v>5343</v>
      </c>
      <c r="I19" s="33">
        <f t="shared" si="1"/>
        <v>74</v>
      </c>
      <c r="J19" s="34">
        <f t="shared" si="1"/>
        <v>492</v>
      </c>
      <c r="K19" s="35">
        <f t="shared" si="1"/>
        <v>10915</v>
      </c>
    </row>
    <row r="20" spans="1:11" s="7" customFormat="1" ht="18" customHeight="1">
      <c r="A20" s="28" t="s">
        <v>19</v>
      </c>
      <c r="B20" s="29">
        <v>17</v>
      </c>
      <c r="C20" s="29">
        <v>94</v>
      </c>
      <c r="D20" s="30">
        <v>4159</v>
      </c>
      <c r="E20" s="31">
        <v>103</v>
      </c>
      <c r="F20" s="29">
        <v>708</v>
      </c>
      <c r="G20" s="29">
        <v>11464</v>
      </c>
      <c r="H20" s="32">
        <v>9815</v>
      </c>
      <c r="I20" s="33">
        <f t="shared" si="1"/>
        <v>120</v>
      </c>
      <c r="J20" s="34">
        <f t="shared" si="1"/>
        <v>802</v>
      </c>
      <c r="K20" s="35">
        <f t="shared" si="1"/>
        <v>15623</v>
      </c>
    </row>
    <row r="21" spans="1:11" s="7" customFormat="1" ht="18" customHeight="1">
      <c r="A21" s="28" t="s">
        <v>20</v>
      </c>
      <c r="B21" s="34">
        <v>26</v>
      </c>
      <c r="C21" s="34">
        <v>161</v>
      </c>
      <c r="D21" s="36">
        <v>5616</v>
      </c>
      <c r="E21" s="37">
        <v>129</v>
      </c>
      <c r="F21" s="34">
        <v>635</v>
      </c>
      <c r="G21" s="34">
        <v>9082</v>
      </c>
      <c r="H21" s="38">
        <v>7609</v>
      </c>
      <c r="I21" s="33">
        <f t="shared" si="1"/>
        <v>155</v>
      </c>
      <c r="J21" s="34">
        <f t="shared" si="1"/>
        <v>796</v>
      </c>
      <c r="K21" s="35">
        <f t="shared" si="1"/>
        <v>14698</v>
      </c>
    </row>
    <row r="22" spans="1:11" s="7" customFormat="1" ht="18" customHeight="1">
      <c r="A22" s="39" t="s">
        <v>21</v>
      </c>
      <c r="B22" s="40">
        <v>39</v>
      </c>
      <c r="C22" s="40">
        <v>360</v>
      </c>
      <c r="D22" s="41">
        <v>16557</v>
      </c>
      <c r="E22" s="42">
        <v>143</v>
      </c>
      <c r="F22" s="40">
        <v>835</v>
      </c>
      <c r="G22" s="40">
        <v>13049</v>
      </c>
      <c r="H22" s="43">
        <v>11637</v>
      </c>
      <c r="I22" s="44">
        <f t="shared" si="1"/>
        <v>182</v>
      </c>
      <c r="J22" s="40">
        <f t="shared" si="1"/>
        <v>1195</v>
      </c>
      <c r="K22" s="45">
        <f t="shared" si="1"/>
        <v>29606</v>
      </c>
    </row>
    <row r="23" spans="1:11" s="7" customFormat="1" ht="18" customHeight="1">
      <c r="A23" s="21" t="s">
        <v>24</v>
      </c>
      <c r="B23" s="22">
        <f aca="true" t="shared" si="4" ref="B23:H23">SUM(B24:B27)</f>
        <v>322</v>
      </c>
      <c r="C23" s="22">
        <f t="shared" si="4"/>
        <v>2404</v>
      </c>
      <c r="D23" s="23">
        <f t="shared" si="4"/>
        <v>127017</v>
      </c>
      <c r="E23" s="24">
        <f t="shared" si="4"/>
        <v>1636</v>
      </c>
      <c r="F23" s="22">
        <f t="shared" si="4"/>
        <v>11088</v>
      </c>
      <c r="G23" s="22">
        <f t="shared" si="4"/>
        <v>198217</v>
      </c>
      <c r="H23" s="25">
        <f t="shared" si="4"/>
        <v>210337</v>
      </c>
      <c r="I23" s="26">
        <f t="shared" si="1"/>
        <v>1958</v>
      </c>
      <c r="J23" s="22">
        <f t="shared" si="1"/>
        <v>13492</v>
      </c>
      <c r="K23" s="27">
        <f t="shared" si="1"/>
        <v>325234</v>
      </c>
    </row>
    <row r="24" spans="1:11" s="7" customFormat="1" ht="18" customHeight="1">
      <c r="A24" s="28" t="s">
        <v>17</v>
      </c>
      <c r="B24" s="34">
        <v>256</v>
      </c>
      <c r="C24" s="34">
        <v>1937</v>
      </c>
      <c r="D24" s="36">
        <v>107762</v>
      </c>
      <c r="E24" s="37">
        <v>1322</v>
      </c>
      <c r="F24" s="34">
        <v>9168</v>
      </c>
      <c r="G24" s="34">
        <v>166959</v>
      </c>
      <c r="H24" s="38">
        <v>187427</v>
      </c>
      <c r="I24" s="33">
        <f t="shared" si="1"/>
        <v>1578</v>
      </c>
      <c r="J24" s="34">
        <f t="shared" si="1"/>
        <v>11105</v>
      </c>
      <c r="K24" s="35">
        <f t="shared" si="1"/>
        <v>274721</v>
      </c>
    </row>
    <row r="25" spans="1:11" s="7" customFormat="1" ht="18" customHeight="1">
      <c r="A25" s="28" t="s">
        <v>18</v>
      </c>
      <c r="B25" s="34">
        <v>12</v>
      </c>
      <c r="C25" s="34">
        <v>57</v>
      </c>
      <c r="D25" s="36">
        <v>2925</v>
      </c>
      <c r="E25" s="37">
        <v>55</v>
      </c>
      <c r="F25" s="34">
        <v>398</v>
      </c>
      <c r="G25" s="34">
        <v>9647</v>
      </c>
      <c r="H25" s="38">
        <v>4711</v>
      </c>
      <c r="I25" s="33">
        <f t="shared" si="1"/>
        <v>67</v>
      </c>
      <c r="J25" s="34">
        <f t="shared" si="1"/>
        <v>455</v>
      </c>
      <c r="K25" s="35">
        <f t="shared" si="1"/>
        <v>12572</v>
      </c>
    </row>
    <row r="26" spans="1:11" s="7" customFormat="1" ht="18" customHeight="1">
      <c r="A26" s="28" t="s">
        <v>20</v>
      </c>
      <c r="B26" s="34">
        <v>20</v>
      </c>
      <c r="C26" s="34">
        <v>114</v>
      </c>
      <c r="D26" s="36">
        <v>5348</v>
      </c>
      <c r="E26" s="37">
        <v>121</v>
      </c>
      <c r="F26" s="34">
        <v>620</v>
      </c>
      <c r="G26" s="34">
        <v>9350</v>
      </c>
      <c r="H26" s="38">
        <v>7144</v>
      </c>
      <c r="I26" s="33">
        <f t="shared" si="1"/>
        <v>141</v>
      </c>
      <c r="J26" s="34">
        <f t="shared" si="1"/>
        <v>734</v>
      </c>
      <c r="K26" s="35">
        <f t="shared" si="1"/>
        <v>14698</v>
      </c>
    </row>
    <row r="27" spans="1:11" s="7" customFormat="1" ht="18" customHeight="1">
      <c r="A27" s="39" t="s">
        <v>21</v>
      </c>
      <c r="B27" s="40">
        <v>34</v>
      </c>
      <c r="C27" s="40">
        <v>296</v>
      </c>
      <c r="D27" s="41">
        <v>10982</v>
      </c>
      <c r="E27" s="42">
        <v>138</v>
      </c>
      <c r="F27" s="40">
        <v>902</v>
      </c>
      <c r="G27" s="40">
        <v>12261</v>
      </c>
      <c r="H27" s="43">
        <v>11055</v>
      </c>
      <c r="I27" s="44">
        <f t="shared" si="1"/>
        <v>172</v>
      </c>
      <c r="J27" s="40">
        <f t="shared" si="1"/>
        <v>1198</v>
      </c>
      <c r="K27" s="45">
        <f t="shared" si="1"/>
        <v>23243</v>
      </c>
    </row>
    <row r="28" spans="1:11" s="7" customFormat="1" ht="18" customHeight="1" thickBot="1">
      <c r="A28" s="46" t="s">
        <v>5</v>
      </c>
      <c r="B28" s="47">
        <v>278</v>
      </c>
      <c r="C28" s="47">
        <v>2067</v>
      </c>
      <c r="D28" s="48">
        <v>112120</v>
      </c>
      <c r="E28" s="49">
        <v>1152</v>
      </c>
      <c r="F28" s="47">
        <v>8027</v>
      </c>
      <c r="G28" s="47">
        <v>157992</v>
      </c>
      <c r="H28" s="50">
        <v>183441</v>
      </c>
      <c r="I28" s="51">
        <v>1430</v>
      </c>
      <c r="J28" s="47">
        <v>10094</v>
      </c>
      <c r="K28" s="52">
        <v>270112</v>
      </c>
    </row>
    <row r="29" spans="1:11" s="7" customFormat="1" ht="4.5" customHeight="1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0" s="7" customFormat="1" ht="15" customHeight="1">
      <c r="A30" s="9" t="s">
        <v>7</v>
      </c>
      <c r="B30" s="140" t="s">
        <v>54</v>
      </c>
      <c r="C30" s="140"/>
      <c r="D30" s="140"/>
      <c r="E30" s="140"/>
      <c r="F30" s="140"/>
      <c r="G30" s="140"/>
      <c r="H30" s="140"/>
      <c r="I30" s="140"/>
      <c r="J30" s="13"/>
    </row>
    <row r="31" spans="1:10" s="7" customFormat="1" ht="15" customHeight="1">
      <c r="A31" s="12"/>
      <c r="B31" s="140" t="s">
        <v>55</v>
      </c>
      <c r="C31" s="140"/>
      <c r="D31" s="140"/>
      <c r="E31" s="140"/>
      <c r="F31" s="140"/>
      <c r="G31" s="140"/>
      <c r="H31" s="140"/>
      <c r="I31" s="140"/>
      <c r="J31" s="13"/>
    </row>
    <row r="32" spans="1:10" s="7" customFormat="1" ht="15" customHeight="1">
      <c r="A32" s="12"/>
      <c r="B32" s="140" t="s">
        <v>25</v>
      </c>
      <c r="C32" s="140"/>
      <c r="D32" s="140"/>
      <c r="E32" s="140"/>
      <c r="F32" s="140"/>
      <c r="G32" s="140"/>
      <c r="H32" s="140"/>
      <c r="I32" s="140"/>
      <c r="J32" s="13"/>
    </row>
    <row r="33" spans="1:10" s="7" customFormat="1" ht="15" customHeight="1">
      <c r="A33" s="55" t="s">
        <v>4</v>
      </c>
      <c r="B33" s="141" t="s">
        <v>26</v>
      </c>
      <c r="C33" s="141"/>
      <c r="D33" s="141"/>
      <c r="E33" s="141"/>
      <c r="F33" s="141"/>
      <c r="G33" s="141"/>
      <c r="H33" s="141"/>
      <c r="I33" s="141"/>
      <c r="J33" s="56"/>
    </row>
    <row r="34" spans="1:11" ht="18.75" customHeight="1" thickBo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0" s="7" customFormat="1" ht="20.25" customHeight="1">
      <c r="A35" s="136" t="s">
        <v>8</v>
      </c>
      <c r="B35" s="128" t="s">
        <v>9</v>
      </c>
      <c r="C35" s="128"/>
      <c r="D35" s="129"/>
      <c r="E35" s="138" t="s">
        <v>10</v>
      </c>
      <c r="F35" s="128"/>
      <c r="G35" s="139"/>
      <c r="H35" s="133" t="s">
        <v>11</v>
      </c>
      <c r="I35" s="128"/>
      <c r="J35" s="134"/>
    </row>
    <row r="36" spans="1:10" s="7" customFormat="1" ht="30" customHeight="1">
      <c r="A36" s="137"/>
      <c r="B36" s="15" t="s">
        <v>12</v>
      </c>
      <c r="C36" s="16" t="s">
        <v>13</v>
      </c>
      <c r="D36" s="57" t="s">
        <v>14</v>
      </c>
      <c r="E36" s="58" t="s">
        <v>12</v>
      </c>
      <c r="F36" s="16" t="s">
        <v>13</v>
      </c>
      <c r="G36" s="59" t="s">
        <v>14</v>
      </c>
      <c r="H36" s="60" t="s">
        <v>12</v>
      </c>
      <c r="I36" s="16" t="s">
        <v>13</v>
      </c>
      <c r="J36" s="61" t="s">
        <v>14</v>
      </c>
    </row>
    <row r="37" spans="1:10" s="7" customFormat="1" ht="18" customHeight="1">
      <c r="A37" s="62" t="s">
        <v>27</v>
      </c>
      <c r="B37" s="22">
        <f>SUM(B38:B39)</f>
        <v>378</v>
      </c>
      <c r="C37" s="22">
        <f aca="true" t="shared" si="5" ref="C37:I37">SUM(C38:C39)</f>
        <v>2711</v>
      </c>
      <c r="D37" s="63" t="s">
        <v>2</v>
      </c>
      <c r="E37" s="24">
        <f t="shared" si="5"/>
        <v>1618</v>
      </c>
      <c r="F37" s="22">
        <f t="shared" si="5"/>
        <v>11430</v>
      </c>
      <c r="G37" s="64" t="s">
        <v>2</v>
      </c>
      <c r="H37" s="26">
        <f t="shared" si="5"/>
        <v>1996</v>
      </c>
      <c r="I37" s="22">
        <f t="shared" si="5"/>
        <v>14141</v>
      </c>
      <c r="J37" s="65" t="s">
        <v>2</v>
      </c>
    </row>
    <row r="38" spans="1:10" s="7" customFormat="1" ht="18" customHeight="1">
      <c r="A38" s="28" t="s">
        <v>17</v>
      </c>
      <c r="B38" s="34">
        <v>332</v>
      </c>
      <c r="C38" s="34">
        <v>2321</v>
      </c>
      <c r="D38" s="66" t="s">
        <v>2</v>
      </c>
      <c r="E38" s="37">
        <v>1472</v>
      </c>
      <c r="F38" s="34">
        <v>10493</v>
      </c>
      <c r="G38" s="67" t="s">
        <v>2</v>
      </c>
      <c r="H38" s="33">
        <f aca="true" t="shared" si="6" ref="H38:I40">B38+E38</f>
        <v>1804</v>
      </c>
      <c r="I38" s="34">
        <f t="shared" si="6"/>
        <v>12814</v>
      </c>
      <c r="J38" s="68" t="s">
        <v>2</v>
      </c>
    </row>
    <row r="39" spans="1:10" s="7" customFormat="1" ht="18" customHeight="1">
      <c r="A39" s="69" t="s">
        <v>28</v>
      </c>
      <c r="B39" s="40">
        <v>46</v>
      </c>
      <c r="C39" s="40">
        <v>390</v>
      </c>
      <c r="D39" s="70" t="s">
        <v>2</v>
      </c>
      <c r="E39" s="42">
        <v>146</v>
      </c>
      <c r="F39" s="40">
        <v>937</v>
      </c>
      <c r="G39" s="71" t="s">
        <v>2</v>
      </c>
      <c r="H39" s="44">
        <f t="shared" si="6"/>
        <v>192</v>
      </c>
      <c r="I39" s="40">
        <f t="shared" si="6"/>
        <v>1327</v>
      </c>
      <c r="J39" s="72" t="s">
        <v>2</v>
      </c>
    </row>
    <row r="40" spans="1:10" s="7" customFormat="1" ht="18" customHeight="1">
      <c r="A40" s="73" t="s">
        <v>29</v>
      </c>
      <c r="B40" s="74">
        <v>242</v>
      </c>
      <c r="C40" s="74">
        <v>1773</v>
      </c>
      <c r="D40" s="75">
        <v>79285</v>
      </c>
      <c r="E40" s="76">
        <v>1200</v>
      </c>
      <c r="F40" s="74">
        <v>7865</v>
      </c>
      <c r="G40" s="77">
        <v>163712</v>
      </c>
      <c r="H40" s="78">
        <f t="shared" si="6"/>
        <v>1442</v>
      </c>
      <c r="I40" s="74">
        <f t="shared" si="6"/>
        <v>9638</v>
      </c>
      <c r="J40" s="79">
        <f>D40+G40</f>
        <v>242997</v>
      </c>
    </row>
    <row r="41" spans="1:10" s="7" customFormat="1" ht="18" customHeight="1">
      <c r="A41" s="73" t="s">
        <v>6</v>
      </c>
      <c r="B41" s="74">
        <v>263</v>
      </c>
      <c r="C41" s="74">
        <v>1963</v>
      </c>
      <c r="D41" s="75">
        <v>114252</v>
      </c>
      <c r="E41" s="76">
        <v>1214</v>
      </c>
      <c r="F41" s="74">
        <v>9533</v>
      </c>
      <c r="G41" s="77">
        <v>184679</v>
      </c>
      <c r="H41" s="78">
        <v>1477</v>
      </c>
      <c r="I41" s="74">
        <v>11496</v>
      </c>
      <c r="J41" s="79">
        <v>298931</v>
      </c>
    </row>
    <row r="42" spans="1:10" s="7" customFormat="1" ht="18" customHeight="1" thickBot="1">
      <c r="A42" s="80" t="s">
        <v>0</v>
      </c>
      <c r="B42" s="81">
        <v>255</v>
      </c>
      <c r="C42" s="81">
        <v>2242</v>
      </c>
      <c r="D42" s="82">
        <v>104478</v>
      </c>
      <c r="E42" s="83">
        <v>1103</v>
      </c>
      <c r="F42" s="81">
        <v>9504</v>
      </c>
      <c r="G42" s="84">
        <v>180546</v>
      </c>
      <c r="H42" s="85">
        <v>1358</v>
      </c>
      <c r="I42" s="81">
        <v>11746</v>
      </c>
      <c r="J42" s="86">
        <v>285024</v>
      </c>
    </row>
    <row r="43" ht="19.5" customHeight="1">
      <c r="J43" s="2" t="s">
        <v>30</v>
      </c>
    </row>
    <row r="44" spans="1:10" s="7" customFormat="1" ht="15" customHeight="1">
      <c r="A44" s="87" t="s">
        <v>7</v>
      </c>
      <c r="B44" s="88" t="s">
        <v>56</v>
      </c>
      <c r="C44" s="89"/>
      <c r="D44" s="89"/>
      <c r="E44" s="89"/>
      <c r="F44" s="89"/>
      <c r="G44" s="89"/>
      <c r="I44" s="90"/>
      <c r="J44" s="90"/>
    </row>
    <row r="45" spans="1:7" ht="15" customHeight="1">
      <c r="A45" s="88"/>
      <c r="B45" s="88" t="s">
        <v>57</v>
      </c>
      <c r="C45" s="89"/>
      <c r="D45" s="89"/>
      <c r="E45" s="89"/>
      <c r="F45" s="89"/>
      <c r="G45" s="89"/>
    </row>
    <row r="46" spans="1:7" ht="15" customHeight="1">
      <c r="A46" s="88"/>
      <c r="B46" s="88" t="s">
        <v>58</v>
      </c>
      <c r="C46" s="89"/>
      <c r="D46" s="89"/>
      <c r="E46" s="89"/>
      <c r="F46" s="89"/>
      <c r="G46" s="89"/>
    </row>
    <row r="47" spans="1:7" ht="15" customHeight="1">
      <c r="A47" s="88"/>
      <c r="B47" s="88" t="s">
        <v>59</v>
      </c>
      <c r="C47" s="89"/>
      <c r="D47" s="89"/>
      <c r="E47" s="89"/>
      <c r="F47" s="89"/>
      <c r="G47" s="89"/>
    </row>
    <row r="48" spans="1:11" s="7" customFormat="1" ht="15" customHeight="1">
      <c r="A48" s="88"/>
      <c r="B48" s="88" t="s">
        <v>31</v>
      </c>
      <c r="C48" s="88"/>
      <c r="D48" s="88"/>
      <c r="E48" s="88"/>
      <c r="F48" s="88"/>
      <c r="G48" s="88"/>
      <c r="I48" s="88"/>
      <c r="J48" s="88"/>
      <c r="K48" s="88"/>
    </row>
    <row r="49" ht="15" customHeight="1">
      <c r="A49" s="91"/>
    </row>
    <row r="50" spans="1:12" ht="15" customHeight="1">
      <c r="A50" s="92"/>
      <c r="B50" s="93"/>
      <c r="C50" s="93"/>
      <c r="D50" s="93"/>
      <c r="E50" s="135"/>
      <c r="F50" s="135"/>
      <c r="G50" s="93"/>
      <c r="H50" s="93"/>
      <c r="I50" s="93"/>
      <c r="J50" s="93"/>
      <c r="K50" s="93"/>
      <c r="L50" s="93"/>
    </row>
    <row r="51" spans="1:12" ht="15" customHeight="1">
      <c r="A51" s="92"/>
      <c r="B51" s="93"/>
      <c r="C51" s="93"/>
      <c r="D51" s="93"/>
      <c r="E51" s="135"/>
      <c r="F51" s="135"/>
      <c r="G51" s="93"/>
      <c r="H51" s="93"/>
      <c r="I51" s="93"/>
      <c r="J51" s="93"/>
      <c r="K51" s="93"/>
      <c r="L51" s="93"/>
    </row>
    <row r="52" spans="1:12" ht="15" customHeight="1">
      <c r="A52" s="92"/>
      <c r="B52" s="93"/>
      <c r="C52" s="93"/>
      <c r="D52" s="93"/>
      <c r="E52" s="135"/>
      <c r="F52" s="135"/>
      <c r="G52" s="93"/>
      <c r="H52" s="93"/>
      <c r="I52" s="93"/>
      <c r="J52" s="93"/>
      <c r="K52" s="93"/>
      <c r="L52" s="93"/>
    </row>
    <row r="53" spans="1:12" ht="15" customHeight="1">
      <c r="A53" s="92"/>
      <c r="B53" s="93"/>
      <c r="C53" s="93"/>
      <c r="D53" s="93"/>
      <c r="E53" s="135"/>
      <c r="F53" s="135"/>
      <c r="G53" s="93"/>
      <c r="H53" s="93"/>
      <c r="I53" s="93"/>
      <c r="J53" s="93"/>
      <c r="K53" s="93"/>
      <c r="L53" s="93"/>
    </row>
    <row r="54" spans="1:12" ht="13.5" customHeight="1">
      <c r="A54" s="92"/>
      <c r="B54" s="93"/>
      <c r="C54" s="93"/>
      <c r="D54" s="93"/>
      <c r="E54" s="135"/>
      <c r="F54" s="135"/>
      <c r="G54" s="93"/>
      <c r="H54" s="93"/>
      <c r="I54" s="93"/>
      <c r="J54" s="93"/>
      <c r="K54" s="93"/>
      <c r="L54" s="93"/>
    </row>
    <row r="55" spans="1:12" ht="13.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ht="13.5" customHeight="1">
      <c r="A56" s="91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sheetProtection/>
  <mergeCells count="18">
    <mergeCell ref="E53:F53"/>
    <mergeCell ref="E54:F54"/>
    <mergeCell ref="A35:A36"/>
    <mergeCell ref="B35:D35"/>
    <mergeCell ref="E35:G35"/>
    <mergeCell ref="B30:I30"/>
    <mergeCell ref="B31:I31"/>
    <mergeCell ref="B32:I32"/>
    <mergeCell ref="B33:I33"/>
    <mergeCell ref="E50:F50"/>
    <mergeCell ref="J2:K2"/>
    <mergeCell ref="A3:A4"/>
    <mergeCell ref="B3:D3"/>
    <mergeCell ref="E3:H3"/>
    <mergeCell ref="I3:K3"/>
    <mergeCell ref="E52:F52"/>
    <mergeCell ref="E51:F51"/>
    <mergeCell ref="H35:J35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90" r:id="rId1"/>
  <headerFooter scaleWithDoc="0" alignWithMargins="0">
    <oddHeader>&amp;L商業－４５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2:K22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" width="29.25390625" style="4" bestFit="1" customWidth="1"/>
    <col min="2" max="5" width="15.25390625" style="4" customWidth="1"/>
    <col min="6" max="6" width="10.625" style="4" customWidth="1"/>
    <col min="7" max="7" width="11.50390625" style="4" customWidth="1"/>
    <col min="8" max="9" width="10.625" style="4" customWidth="1"/>
    <col min="10" max="10" width="14.75390625" style="4" customWidth="1"/>
    <col min="11" max="15" width="10.625" style="4" customWidth="1"/>
    <col min="16" max="16384" width="9.00390625" style="4" customWidth="1"/>
  </cols>
  <sheetData>
    <row r="1" ht="30" customHeight="1"/>
    <row r="2" spans="1:10" s="6" customFormat="1" ht="22.5" customHeight="1">
      <c r="A2" s="146" t="s">
        <v>60</v>
      </c>
      <c r="B2" s="146"/>
      <c r="C2" s="146"/>
      <c r="D2" s="146"/>
      <c r="E2" s="146"/>
      <c r="G2" s="143"/>
      <c r="H2" s="143"/>
      <c r="I2" s="143"/>
      <c r="J2" s="143"/>
    </row>
    <row r="3" spans="1:10" s="6" customFormat="1" ht="11.25" customHeight="1" thickBot="1">
      <c r="A3" s="124"/>
      <c r="B3" s="124"/>
      <c r="C3" s="124"/>
      <c r="D3" s="124"/>
      <c r="E3" s="103" t="s">
        <v>33</v>
      </c>
      <c r="G3" s="104"/>
      <c r="H3" s="104"/>
      <c r="I3" s="104"/>
      <c r="J3" s="104"/>
    </row>
    <row r="4" spans="1:11" ht="22.5" customHeight="1">
      <c r="A4" s="136" t="s">
        <v>34</v>
      </c>
      <c r="B4" s="144" t="s">
        <v>35</v>
      </c>
      <c r="C4" s="144"/>
      <c r="D4" s="144"/>
      <c r="E4" s="145"/>
      <c r="F4" s="105"/>
      <c r="G4" s="105"/>
      <c r="H4" s="105"/>
      <c r="I4" s="105"/>
      <c r="J4" s="105"/>
      <c r="K4" s="105"/>
    </row>
    <row r="5" spans="1:11" ht="33.75" customHeight="1">
      <c r="A5" s="137"/>
      <c r="B5" s="101" t="s">
        <v>3</v>
      </c>
      <c r="C5" s="101" t="s">
        <v>36</v>
      </c>
      <c r="D5" s="101" t="s">
        <v>37</v>
      </c>
      <c r="E5" s="100" t="s">
        <v>38</v>
      </c>
      <c r="F5" s="105"/>
      <c r="G5" s="105"/>
      <c r="H5" s="105"/>
      <c r="I5" s="105"/>
      <c r="J5" s="105"/>
      <c r="K5" s="105"/>
    </row>
    <row r="6" spans="1:11" ht="34.5" customHeight="1">
      <c r="A6" s="106" t="s">
        <v>1</v>
      </c>
      <c r="B6" s="107">
        <f>B7+B14</f>
        <v>1358</v>
      </c>
      <c r="C6" s="107">
        <f>C7+C14</f>
        <v>11746</v>
      </c>
      <c r="D6" s="107">
        <f>D7+D14</f>
        <v>285024</v>
      </c>
      <c r="E6" s="108">
        <f>E14</f>
        <v>200161</v>
      </c>
      <c r="F6" s="109"/>
      <c r="G6" s="109"/>
      <c r="H6" s="109"/>
      <c r="I6" s="109"/>
      <c r="J6" s="109"/>
      <c r="K6" s="109"/>
    </row>
    <row r="7" spans="1:11" ht="34.5" customHeight="1">
      <c r="A7" s="106" t="s">
        <v>39</v>
      </c>
      <c r="B7" s="110">
        <f>SUM(B8:B13)</f>
        <v>255</v>
      </c>
      <c r="C7" s="110">
        <f>SUM(C8:C13)</f>
        <v>2242</v>
      </c>
      <c r="D7" s="110">
        <f>SUM(D8:D13)</f>
        <v>104478</v>
      </c>
      <c r="E7" s="111" t="s">
        <v>2</v>
      </c>
      <c r="F7" s="109"/>
      <c r="G7" s="109"/>
      <c r="H7" s="109"/>
      <c r="I7" s="109"/>
      <c r="J7" s="109"/>
      <c r="K7" s="109"/>
    </row>
    <row r="8" spans="1:11" ht="34.5" customHeight="1">
      <c r="A8" s="99" t="s">
        <v>40</v>
      </c>
      <c r="B8" s="112" t="s">
        <v>2</v>
      </c>
      <c r="C8" s="112" t="s">
        <v>2</v>
      </c>
      <c r="D8" s="112" t="s">
        <v>2</v>
      </c>
      <c r="E8" s="113" t="s">
        <v>2</v>
      </c>
      <c r="F8" s="109"/>
      <c r="G8" s="109"/>
      <c r="H8" s="109"/>
      <c r="I8" s="109"/>
      <c r="J8" s="109"/>
      <c r="K8" s="109"/>
    </row>
    <row r="9" spans="1:11" ht="34.5" customHeight="1">
      <c r="A9" s="99" t="s">
        <v>41</v>
      </c>
      <c r="B9" s="112">
        <v>4</v>
      </c>
      <c r="C9" s="112">
        <v>21</v>
      </c>
      <c r="D9" s="112">
        <v>2072</v>
      </c>
      <c r="E9" s="113" t="s">
        <v>2</v>
      </c>
      <c r="F9" s="109"/>
      <c r="G9" s="109"/>
      <c r="H9" s="109"/>
      <c r="I9" s="109"/>
      <c r="J9" s="109"/>
      <c r="K9" s="109"/>
    </row>
    <row r="10" spans="1:11" ht="34.5" customHeight="1">
      <c r="A10" s="99" t="s">
        <v>42</v>
      </c>
      <c r="B10" s="112">
        <v>54</v>
      </c>
      <c r="C10" s="112">
        <v>386</v>
      </c>
      <c r="D10" s="112">
        <v>15042</v>
      </c>
      <c r="E10" s="113" t="s">
        <v>2</v>
      </c>
      <c r="F10" s="109"/>
      <c r="G10" s="109"/>
      <c r="H10" s="109"/>
      <c r="I10" s="109"/>
      <c r="J10" s="109"/>
      <c r="K10" s="109"/>
    </row>
    <row r="11" spans="1:11" ht="34.5" customHeight="1">
      <c r="A11" s="114" t="s">
        <v>43</v>
      </c>
      <c r="B11" s="112">
        <v>81</v>
      </c>
      <c r="C11" s="112">
        <v>655</v>
      </c>
      <c r="D11" s="112">
        <v>37357</v>
      </c>
      <c r="E11" s="113" t="s">
        <v>2</v>
      </c>
      <c r="F11" s="109"/>
      <c r="G11" s="109"/>
      <c r="H11" s="109"/>
      <c r="I11" s="109"/>
      <c r="J11" s="109"/>
      <c r="K11" s="109"/>
    </row>
    <row r="12" spans="1:11" ht="34.5" customHeight="1">
      <c r="A12" s="99" t="s">
        <v>44</v>
      </c>
      <c r="B12" s="112">
        <v>74</v>
      </c>
      <c r="C12" s="112">
        <v>785</v>
      </c>
      <c r="D12" s="112">
        <v>34768</v>
      </c>
      <c r="E12" s="113" t="s">
        <v>2</v>
      </c>
      <c r="F12" s="109"/>
      <c r="G12" s="109"/>
      <c r="H12" s="109"/>
      <c r="I12" s="109"/>
      <c r="J12" s="109"/>
      <c r="K12" s="109"/>
    </row>
    <row r="13" spans="1:11" ht="34.5" customHeight="1">
      <c r="A13" s="115" t="s">
        <v>45</v>
      </c>
      <c r="B13" s="116">
        <v>42</v>
      </c>
      <c r="C13" s="116">
        <v>395</v>
      </c>
      <c r="D13" s="116">
        <v>15239</v>
      </c>
      <c r="E13" s="117" t="s">
        <v>2</v>
      </c>
      <c r="F13" s="109"/>
      <c r="G13" s="109"/>
      <c r="H13" s="109"/>
      <c r="I13" s="109"/>
      <c r="J13" s="109"/>
      <c r="K13" s="109"/>
    </row>
    <row r="14" spans="1:11" ht="34.5" customHeight="1">
      <c r="A14" s="118" t="s">
        <v>46</v>
      </c>
      <c r="B14" s="110">
        <f>SUM(B15:B20)</f>
        <v>1103</v>
      </c>
      <c r="C14" s="110">
        <f>SUM(C15:C20)</f>
        <v>9504</v>
      </c>
      <c r="D14" s="110">
        <f>SUM(D15:D20)</f>
        <v>180546</v>
      </c>
      <c r="E14" s="111">
        <f>SUM(E15:E20)</f>
        <v>200161</v>
      </c>
      <c r="F14" s="119"/>
      <c r="G14" s="119"/>
      <c r="H14" s="120"/>
      <c r="I14" s="120"/>
      <c r="J14" s="120"/>
      <c r="K14" s="120"/>
    </row>
    <row r="15" spans="1:7" ht="34.5" customHeight="1">
      <c r="A15" s="98" t="s">
        <v>47</v>
      </c>
      <c r="B15" s="112">
        <v>3</v>
      </c>
      <c r="C15" s="112">
        <v>335</v>
      </c>
      <c r="D15" s="94">
        <v>5767</v>
      </c>
      <c r="E15" s="95">
        <v>12737</v>
      </c>
      <c r="F15" s="6"/>
      <c r="G15" s="6"/>
    </row>
    <row r="16" spans="1:8" ht="34.5" customHeight="1">
      <c r="A16" s="98" t="s">
        <v>48</v>
      </c>
      <c r="B16" s="112">
        <v>125</v>
      </c>
      <c r="C16" s="112">
        <v>597</v>
      </c>
      <c r="D16" s="112">
        <v>8379</v>
      </c>
      <c r="E16" s="113">
        <v>21273</v>
      </c>
      <c r="F16" s="6"/>
      <c r="G16" s="6"/>
      <c r="H16" s="5"/>
    </row>
    <row r="17" spans="1:7" ht="34.5" customHeight="1">
      <c r="A17" s="98" t="s">
        <v>49</v>
      </c>
      <c r="B17" s="112">
        <v>291</v>
      </c>
      <c r="C17" s="112">
        <v>3724</v>
      </c>
      <c r="D17" s="112">
        <v>54598</v>
      </c>
      <c r="E17" s="113">
        <v>50146</v>
      </c>
      <c r="F17" s="6"/>
      <c r="G17" s="6"/>
    </row>
    <row r="18" spans="1:7" ht="34.5" customHeight="1">
      <c r="A18" s="98" t="s">
        <v>50</v>
      </c>
      <c r="B18" s="112">
        <v>220</v>
      </c>
      <c r="C18" s="112">
        <v>1162</v>
      </c>
      <c r="D18" s="112">
        <v>42524</v>
      </c>
      <c r="E18" s="113">
        <v>24624</v>
      </c>
      <c r="F18" s="6"/>
      <c r="G18" s="6"/>
    </row>
    <row r="19" spans="1:7" ht="34.5" customHeight="1">
      <c r="A19" s="98" t="s">
        <v>51</v>
      </c>
      <c r="B19" s="112">
        <v>432</v>
      </c>
      <c r="C19" s="112">
        <v>3438</v>
      </c>
      <c r="D19" s="94">
        <v>63946</v>
      </c>
      <c r="E19" s="113">
        <v>91381</v>
      </c>
      <c r="F19" s="6"/>
      <c r="G19" s="6"/>
    </row>
    <row r="20" spans="1:7" ht="34.5" customHeight="1" thickBot="1">
      <c r="A20" s="121" t="s">
        <v>52</v>
      </c>
      <c r="B20" s="122">
        <v>32</v>
      </c>
      <c r="C20" s="122">
        <v>248</v>
      </c>
      <c r="D20" s="96">
        <v>5332</v>
      </c>
      <c r="E20" s="97" t="s">
        <v>2</v>
      </c>
      <c r="F20" s="6"/>
      <c r="G20" s="6"/>
    </row>
    <row r="21" spans="1:7" ht="24.75" customHeight="1">
      <c r="A21" s="123"/>
      <c r="B21" s="142" t="s">
        <v>53</v>
      </c>
      <c r="C21" s="142"/>
      <c r="D21" s="142"/>
      <c r="E21" s="142"/>
      <c r="F21" s="6"/>
      <c r="G21" s="6"/>
    </row>
    <row r="22" spans="6:7" ht="15" customHeight="1">
      <c r="F22" s="6"/>
      <c r="G22" s="6"/>
    </row>
    <row r="23" ht="1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sheetProtection/>
  <mergeCells count="6">
    <mergeCell ref="B21:E21"/>
    <mergeCell ref="G2:H2"/>
    <mergeCell ref="I2:J2"/>
    <mergeCell ref="A4:A5"/>
    <mergeCell ref="B4:E4"/>
    <mergeCell ref="A2:E2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r:id="rId1"/>
  <headerFooter scaleWithDoc="0" alignWithMargins="0">
    <oddHeader>&amp;R商業－４６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2024-03-26T08:15:20Z</dcterms:created>
  <dcterms:modified xsi:type="dcterms:W3CDTF">2024-03-26T08:16:07Z</dcterms:modified>
  <cp:category/>
  <cp:version/>
  <cp:contentType/>
  <cp:contentStatus/>
</cp:coreProperties>
</file>