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★〇P59決算総括" sheetId="1" r:id="rId1"/>
    <sheet name="★P60一般歳入歳出決算" sheetId="2" r:id="rId2"/>
    <sheet name="★P61市税決算市有財産" sheetId="3" r:id="rId3"/>
  </sheets>
  <definedNames>
    <definedName name="_xlnm.Print_Area" localSheetId="2">'★P61市税決算市有財産'!$A$1:$G$27</definedName>
  </definedNames>
  <calcPr fullCalcOnLoad="1"/>
</workbook>
</file>

<file path=xl/sharedStrings.xml><?xml version="1.0" encoding="utf-8"?>
<sst xmlns="http://schemas.openxmlformats.org/spreadsheetml/2006/main" count="200" uniqueCount="108">
  <si>
    <t>平成３０年度</t>
  </si>
  <si>
    <t>令和元年度</t>
  </si>
  <si>
    <t>令和２年度</t>
  </si>
  <si>
    <t>令和３年度</t>
  </si>
  <si>
    <t>令和４年度</t>
  </si>
  <si>
    <t>各年度末現在</t>
  </si>
  <si>
    <t>区　　　　分</t>
  </si>
  <si>
    <t>（単位：㎡、千円）</t>
  </si>
  <si>
    <t>土地</t>
  </si>
  <si>
    <t>行政財産</t>
  </si>
  <si>
    <t>普通財産</t>
  </si>
  <si>
    <t>建物</t>
  </si>
  <si>
    <t>基金</t>
  </si>
  <si>
    <t>有価証券</t>
  </si>
  <si>
    <t>出資金</t>
  </si>
  <si>
    <t>※</t>
  </si>
  <si>
    <t>企業会計及び財産区分は除く。</t>
  </si>
  <si>
    <t>資料：財産管理課</t>
  </si>
  <si>
    <t>基金及び有価証券の額は、千円未満四捨五入。</t>
  </si>
  <si>
    <t>-</t>
  </si>
  <si>
    <t>-</t>
  </si>
  <si>
    <t>区　　　　　　分</t>
  </si>
  <si>
    <t>（単位：千円）</t>
  </si>
  <si>
    <t>総額</t>
  </si>
  <si>
    <t>（単位：千円）</t>
  </si>
  <si>
    <t>歳　　　　　　　入</t>
  </si>
  <si>
    <t>一　般　会　計</t>
  </si>
  <si>
    <t>特　別　会　計</t>
  </si>
  <si>
    <t>豊川西部土地区画整理事業</t>
  </si>
  <si>
    <t>豊川駅東土地区画整理事業</t>
  </si>
  <si>
    <r>
      <t>公共下水道事業</t>
    </r>
    <r>
      <rPr>
        <sz val="9"/>
        <rFont val="ＭＳ Ｐゴシック"/>
        <family val="3"/>
      </rPr>
      <t>(1)</t>
    </r>
  </si>
  <si>
    <r>
      <t>農業集落排水事業</t>
    </r>
    <r>
      <rPr>
        <sz val="9"/>
        <rFont val="ＭＳ Ｐゴシック"/>
        <family val="3"/>
      </rPr>
      <t>(1)</t>
    </r>
  </si>
  <si>
    <t>公共駐車場事業</t>
  </si>
  <si>
    <t>国民健康保険</t>
  </si>
  <si>
    <t>後期高齢者医療</t>
  </si>
  <si>
    <r>
      <t>介護保険</t>
    </r>
    <r>
      <rPr>
        <sz val="9"/>
        <rFont val="ＭＳ Ｐゴシック"/>
        <family val="3"/>
      </rPr>
      <t>(2)</t>
    </r>
  </si>
  <si>
    <t>土地取得</t>
  </si>
  <si>
    <t>一宮財産区管理事業</t>
  </si>
  <si>
    <t>赤坂財産区管理事業</t>
  </si>
  <si>
    <t>長沢財産区管理事業</t>
  </si>
  <si>
    <t>萩財産区管理事業</t>
  </si>
  <si>
    <t>企　業　会　計</t>
  </si>
  <si>
    <t>水道事業</t>
  </si>
  <si>
    <t>収益的</t>
  </si>
  <si>
    <t>資本的</t>
  </si>
  <si>
    <t>下水道事業</t>
  </si>
  <si>
    <t>病院事業</t>
  </si>
  <si>
    <t>合　　　　　　　　計</t>
  </si>
  <si>
    <t>歳　　　　　　　出</t>
  </si>
  <si>
    <t>注１）公共下水道事業、農業集落排水事業は、令和元年度より特別会計から企業会計へ移りました。</t>
  </si>
  <si>
    <t>資料：財政課</t>
  </si>
  <si>
    <t>注２）介護保険は、平成30年度より、東三河広域連合へ移りました。</t>
  </si>
  <si>
    <t>出典：「豊川市（水道・下水道・病院）事業決算報告書」</t>
  </si>
  <si>
    <t>区　　　　　分</t>
  </si>
  <si>
    <t>歳　　　　　　　入</t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</si>
  <si>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</si>
  <si>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</si>
  <si>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</si>
  <si>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</si>
  <si>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</si>
  <si>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</si>
  <si>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</si>
  <si>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ゴルフ場利用税交付金</t>
  </si>
  <si>
    <t>自動車取得税交付金</t>
  </si>
  <si>
    <t>環境性能割交付金</t>
  </si>
  <si>
    <t>国有提供施設等所在市町村助成交付金</t>
  </si>
  <si>
    <t>地方特　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</si>
  <si>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</si>
  <si>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</si>
  <si>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</si>
  <si>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</si>
  <si>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</si>
  <si>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</si>
  <si>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</si>
  <si>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</si>
  <si>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</si>
  <si>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</si>
  <si>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</si>
  <si>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</si>
  <si>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歳　　　　　　出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</si>
  <si>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</si>
  <si>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</si>
  <si>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</si>
  <si>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</si>
  <si>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</si>
  <si>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</si>
  <si>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</si>
  <si>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</si>
  <si>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</si>
  <si>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</si>
  <si>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</si>
  <si>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</si>
  <si>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</si>
  <si>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</si>
  <si>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資料：財政課</t>
  </si>
  <si>
    <t>個人市民税</t>
  </si>
  <si>
    <t>法人市民税</t>
  </si>
  <si>
    <t>固定資産税</t>
  </si>
  <si>
    <t>軽自動車税</t>
  </si>
  <si>
    <t>市たばこ税</t>
  </si>
  <si>
    <t>特別土地保有税</t>
  </si>
  <si>
    <t>都市計画税</t>
  </si>
  <si>
    <t>入湯税</t>
  </si>
  <si>
    <t>　一　般　会　計　歳　入　・　歳　出　決　算　額</t>
  </si>
  <si>
    <t>　市　税　決　算　額</t>
  </si>
  <si>
    <t>　市　有　財　産</t>
  </si>
  <si>
    <t>　　一般会計・特別会計</t>
  </si>
  <si>
    <t>　会　計　別　決　算　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</si>
</sst>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/>
      <bottom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/>
      <right style="thin"/>
      <top/>
      <bottom style="dotted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ashed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dash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90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90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38" fontId="2" fillId="0" borderId="13" xfId="52" applyFont="1" applyFill="1" applyBorder="1" applyAlignment="1">
      <alignment horizontal="right" vertical="center"/>
    </xf>
    <xf numFmtId="38" fontId="2" fillId="0" borderId="14" xfId="52" applyFont="1" applyFill="1" applyBorder="1" applyAlignment="1">
      <alignment horizontal="right" vertical="center"/>
    </xf>
    <xf numFmtId="190" fontId="10" fillId="0" borderId="0" xfId="0" applyNumberFormat="1" applyFont="1" applyAlignment="1">
      <alignment horizontal="right" vertical="center"/>
    </xf>
    <xf numFmtId="190" fontId="1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0" fillId="0" borderId="15" xfId="0" applyBorder="1" applyAlignment="1">
      <alignment horizontal="distributed" vertical="center"/>
    </xf>
    <xf numFmtId="204" fontId="2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205" fontId="2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205" fontId="2" fillId="0" borderId="1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90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190" fontId="5" fillId="0" borderId="0" xfId="0" applyNumberFormat="1" applyFont="1" applyAlignment="1">
      <alignment horizontal="right" vertical="center"/>
    </xf>
    <xf numFmtId="190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/>
    </xf>
    <xf numFmtId="38" fontId="2" fillId="0" borderId="0" xfId="52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7" fillId="0" borderId="19" xfId="0" applyFont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38" fontId="2" fillId="0" borderId="10" xfId="52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8" fontId="2" fillId="0" borderId="23" xfId="52" applyFont="1" applyFill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8" fontId="2" fillId="0" borderId="13" xfId="52" applyFont="1" applyFill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8" fontId="2" fillId="0" borderId="16" xfId="52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3" fontId="2" fillId="0" borderId="28" xfId="0" applyNumberFormat="1" applyFont="1" applyBorder="1" applyAlignment="1">
      <alignment horizontal="right" vertical="center" wrapText="1"/>
    </xf>
    <xf numFmtId="38" fontId="2" fillId="0" borderId="29" xfId="52" applyFont="1" applyFill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 shrinkToFit="1"/>
    </xf>
    <xf numFmtId="3" fontId="2" fillId="0" borderId="31" xfId="0" applyNumberFormat="1" applyFont="1" applyBorder="1" applyAlignment="1">
      <alignment horizontal="right" vertical="center" wrapText="1"/>
    </xf>
    <xf numFmtId="38" fontId="2" fillId="0" borderId="32" xfId="52" applyFont="1" applyFill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 shrinkToFit="1"/>
    </xf>
    <xf numFmtId="3" fontId="2" fillId="0" borderId="34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right" vertical="center"/>
    </xf>
    <xf numFmtId="38" fontId="11" fillId="0" borderId="14" xfId="52" applyFont="1" applyFill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3" fontId="2" fillId="0" borderId="42" xfId="0" applyNumberFormat="1" applyFont="1" applyBorder="1" applyAlignment="1">
      <alignment horizontal="right" vertical="center" wrapText="1"/>
    </xf>
    <xf numFmtId="0" fontId="0" fillId="0" borderId="43" xfId="0" applyBorder="1" applyAlignment="1">
      <alignment horizontal="center" vertical="center" shrinkToFit="1"/>
    </xf>
    <xf numFmtId="3" fontId="2" fillId="0" borderId="44" xfId="0" applyNumberFormat="1" applyFont="1" applyBorder="1" applyAlignment="1">
      <alignment horizontal="right" vertical="center" wrapText="1"/>
    </xf>
    <xf numFmtId="0" fontId="0" fillId="0" borderId="45" xfId="0" applyBorder="1" applyAlignment="1">
      <alignment horizontal="center" vertical="center" shrinkToFit="1"/>
    </xf>
    <xf numFmtId="3" fontId="11" fillId="0" borderId="4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38" fontId="0" fillId="0" borderId="0" xfId="52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18" xfId="0" applyFont="1" applyBorder="1" applyAlignment="1">
      <alignment horizontal="center" vertical="center"/>
    </xf>
    <xf numFmtId="38" fontId="2" fillId="0" borderId="47" xfId="52" applyFont="1" applyFill="1" applyBorder="1" applyAlignment="1">
      <alignment horizontal="right" vertical="center"/>
    </xf>
    <xf numFmtId="38" fontId="2" fillId="0" borderId="48" xfId="52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8" fontId="2" fillId="0" borderId="49" xfId="52" applyFont="1" applyFill="1" applyBorder="1" applyAlignment="1">
      <alignment horizontal="right" vertical="center"/>
    </xf>
    <xf numFmtId="38" fontId="2" fillId="0" borderId="22" xfId="52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38" fontId="2" fillId="0" borderId="51" xfId="52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/>
    </xf>
    <xf numFmtId="38" fontId="2" fillId="0" borderId="53" xfId="52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206" fontId="2" fillId="0" borderId="53" xfId="52" applyNumberFormat="1" applyFont="1" applyFill="1" applyBorder="1" applyAlignment="1">
      <alignment horizontal="right" vertical="center"/>
    </xf>
    <xf numFmtId="206" fontId="2" fillId="0" borderId="54" xfId="0" applyNumberFormat="1" applyFont="1" applyFill="1" applyBorder="1" applyAlignment="1">
      <alignment horizontal="right" vertical="center"/>
    </xf>
    <xf numFmtId="38" fontId="2" fillId="0" borderId="53" xfId="52" applyFont="1" applyFill="1" applyBorder="1" applyAlignment="1">
      <alignment horizontal="right" vertical="center" wrapText="1"/>
    </xf>
    <xf numFmtId="38" fontId="2" fillId="0" borderId="55" xfId="52" applyFont="1" applyFill="1" applyBorder="1" applyAlignment="1">
      <alignment horizontal="right" vertical="center" wrapText="1"/>
    </xf>
    <xf numFmtId="3" fontId="2" fillId="0" borderId="56" xfId="0" applyNumberFormat="1" applyFont="1" applyFill="1" applyBorder="1" applyAlignment="1">
      <alignment horizontal="right" vertical="center"/>
    </xf>
    <xf numFmtId="38" fontId="2" fillId="0" borderId="51" xfId="52" applyFont="1" applyFill="1" applyBorder="1" applyAlignment="1">
      <alignment horizontal="right" vertical="center" wrapText="1"/>
    </xf>
    <xf numFmtId="38" fontId="11" fillId="0" borderId="46" xfId="52" applyFont="1" applyFill="1" applyBorder="1" applyAlignment="1">
      <alignment horizontal="right" vertical="center"/>
    </xf>
    <xf numFmtId="3" fontId="11" fillId="0" borderId="49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distributed" vertical="center"/>
    </xf>
    <xf numFmtId="38" fontId="56" fillId="0" borderId="15" xfId="52" applyFont="1" applyFill="1" applyBorder="1" applyAlignment="1">
      <alignment horizontal="right" vertical="center"/>
    </xf>
    <xf numFmtId="0" fontId="54" fillId="0" borderId="53" xfId="0" applyFont="1" applyBorder="1" applyAlignment="1">
      <alignment horizontal="distributed" vertical="center"/>
    </xf>
    <xf numFmtId="38" fontId="56" fillId="0" borderId="53" xfId="52" applyFont="1" applyFill="1" applyBorder="1" applyAlignment="1">
      <alignment horizontal="right" vertical="center"/>
    </xf>
    <xf numFmtId="0" fontId="57" fillId="0" borderId="53" xfId="0" applyFont="1" applyBorder="1" applyAlignment="1">
      <alignment horizontal="distributed" vertical="center"/>
    </xf>
    <xf numFmtId="0" fontId="54" fillId="0" borderId="55" xfId="0" applyFont="1" applyBorder="1" applyAlignment="1">
      <alignment horizontal="distributed" vertical="center"/>
    </xf>
    <xf numFmtId="38" fontId="56" fillId="0" borderId="55" xfId="52" applyFont="1" applyFill="1" applyBorder="1" applyAlignment="1">
      <alignment horizontal="right" vertical="center"/>
    </xf>
    <xf numFmtId="38" fontId="56" fillId="0" borderId="15" xfId="52" applyFont="1" applyFill="1" applyBorder="1" applyAlignment="1">
      <alignment vertical="center"/>
    </xf>
    <xf numFmtId="38" fontId="56" fillId="0" borderId="53" xfId="52" applyFont="1" applyFill="1" applyBorder="1" applyAlignment="1">
      <alignment vertical="center"/>
    </xf>
    <xf numFmtId="38" fontId="56" fillId="0" borderId="55" xfId="52" applyFont="1" applyFill="1" applyBorder="1" applyAlignment="1">
      <alignment vertical="center"/>
    </xf>
    <xf numFmtId="38" fontId="2" fillId="0" borderId="57" xfId="52" applyFont="1" applyFill="1" applyBorder="1" applyAlignment="1">
      <alignment horizontal="right" vertical="center"/>
    </xf>
    <xf numFmtId="38" fontId="2" fillId="0" borderId="58" xfId="52" applyFont="1" applyFill="1" applyBorder="1" applyAlignment="1">
      <alignment horizontal="right" vertical="center"/>
    </xf>
    <xf numFmtId="38" fontId="2" fillId="0" borderId="59" xfId="52" applyFont="1" applyFill="1" applyBorder="1" applyAlignment="1">
      <alignment horizontal="right" vertical="center"/>
    </xf>
    <xf numFmtId="190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4" fontId="2" fillId="0" borderId="15" xfId="0" applyNumberFormat="1" applyFont="1" applyFill="1" applyBorder="1" applyAlignment="1">
      <alignment horizontal="right" vertical="center"/>
    </xf>
    <xf numFmtId="204" fontId="2" fillId="0" borderId="60" xfId="0" applyNumberFormat="1" applyFont="1" applyFill="1" applyBorder="1" applyAlignment="1">
      <alignment horizontal="right" vertical="center"/>
    </xf>
    <xf numFmtId="205" fontId="2" fillId="0" borderId="16" xfId="0" applyNumberFormat="1" applyFont="1" applyFill="1" applyBorder="1" applyAlignment="1">
      <alignment horizontal="right" vertical="center"/>
    </xf>
    <xf numFmtId="205" fontId="2" fillId="0" borderId="61" xfId="0" applyNumberFormat="1" applyFont="1" applyFill="1" applyBorder="1" applyAlignment="1">
      <alignment horizontal="right" vertical="center"/>
    </xf>
    <xf numFmtId="205" fontId="2" fillId="0" borderId="15" xfId="0" applyNumberFormat="1" applyFont="1" applyFill="1" applyBorder="1" applyAlignment="1">
      <alignment horizontal="right" vertical="center"/>
    </xf>
    <xf numFmtId="205" fontId="2" fillId="0" borderId="60" xfId="0" applyNumberFormat="1" applyFont="1" applyFill="1" applyBorder="1" applyAlignment="1">
      <alignment horizontal="right" vertical="center"/>
    </xf>
    <xf numFmtId="190" fontId="2" fillId="0" borderId="18" xfId="0" applyNumberFormat="1" applyFont="1" applyFill="1" applyBorder="1" applyAlignment="1">
      <alignment horizontal="right" vertical="center"/>
    </xf>
    <xf numFmtId="190" fontId="2" fillId="0" borderId="6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63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0" fillId="0" borderId="74" xfId="0" applyBorder="1" applyAlignment="1">
      <alignment horizontal="distributed" vertical="center" indent="1" shrinkToFit="1"/>
    </xf>
    <xf numFmtId="0" fontId="0" fillId="0" borderId="75" xfId="0" applyBorder="1" applyAlignment="1">
      <alignment horizontal="distributed" vertical="center" indent="1" shrinkToFit="1"/>
    </xf>
    <xf numFmtId="0" fontId="0" fillId="0" borderId="76" xfId="0" applyBorder="1" applyAlignment="1">
      <alignment horizontal="distributed" vertical="center" indent="1" shrinkToFit="1"/>
    </xf>
    <xf numFmtId="0" fontId="2" fillId="0" borderId="0" xfId="0" applyFont="1" applyAlignment="1">
      <alignment horizontal="left" vertical="center" shrinkToFit="1"/>
    </xf>
    <xf numFmtId="0" fontId="0" fillId="0" borderId="77" xfId="0" applyBorder="1" applyAlignment="1">
      <alignment horizontal="distributed" vertical="center" indent="1" shrinkToFit="1"/>
    </xf>
    <xf numFmtId="0" fontId="2" fillId="0" borderId="78" xfId="0" applyFont="1" applyBorder="1" applyAlignment="1">
      <alignment horizontal="left" vertical="center" shrinkToFit="1"/>
    </xf>
    <xf numFmtId="0" fontId="10" fillId="0" borderId="63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left" vertical="center" indent="1" shrinkToFit="1"/>
    </xf>
    <xf numFmtId="0" fontId="10" fillId="0" borderId="73" xfId="0" applyFont="1" applyBorder="1" applyAlignment="1">
      <alignment horizontal="left" vertical="center" indent="1" shrinkToFit="1"/>
    </xf>
    <xf numFmtId="0" fontId="10" fillId="0" borderId="33" xfId="0" applyFont="1" applyBorder="1" applyAlignment="1">
      <alignment horizontal="left" vertical="center" indent="1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0" fillId="0" borderId="6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82" xfId="0" applyBorder="1" applyAlignment="1">
      <alignment horizontal="distributed" vertical="center" wrapText="1"/>
    </xf>
    <xf numFmtId="0" fontId="0" fillId="0" borderId="83" xfId="0" applyBorder="1" applyAlignment="1">
      <alignment horizontal="distributed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84" xfId="0" applyBorder="1" applyAlignment="1">
      <alignment horizontal="distributed" vertical="center" wrapText="1"/>
    </xf>
    <xf numFmtId="0" fontId="0" fillId="0" borderId="85" xfId="0" applyBorder="1" applyAlignment="1">
      <alignment horizontal="distributed" vertical="center" wrapText="1"/>
    </xf>
    <xf numFmtId="0" fontId="0" fillId="0" borderId="6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2" fillId="0" borderId="0" xfId="0" applyFont="1" applyAlignment="1">
      <alignment horizontal="right"/>
    </xf>
    <xf numFmtId="190" fontId="10" fillId="0" borderId="12" xfId="0" applyNumberFormat="1" applyFont="1" applyFill="1" applyBorder="1" applyAlignment="1">
      <alignment horizontal="right" vertical="center" wrapText="1"/>
    </xf>
    <xf numFmtId="0" fontId="0" fillId="0" borderId="8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87" xfId="0" applyBorder="1" applyAlignment="1">
      <alignment horizontal="distributed" vertical="center"/>
    </xf>
    <xf numFmtId="0" fontId="0" fillId="0" borderId="88" xfId="0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76200</xdr:rowOff>
    </xdr:from>
    <xdr:to>
      <xdr:col>4</xdr:col>
      <xdr:colOff>790575</xdr:colOff>
      <xdr:row>25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 flipH="1">
          <a:off x="3848100" y="9163050"/>
          <a:ext cx="447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23</xdr:row>
      <xdr:rowOff>76200</xdr:rowOff>
    </xdr:from>
    <xdr:to>
      <xdr:col>2</xdr:col>
      <xdr:colOff>790575</xdr:colOff>
      <xdr:row>25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 flipH="1">
          <a:off x="1752600" y="9163050"/>
          <a:ext cx="447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20</xdr:row>
      <xdr:rowOff>76200</xdr:rowOff>
    </xdr:from>
    <xdr:to>
      <xdr:col>4</xdr:col>
      <xdr:colOff>790575</xdr:colOff>
      <xdr:row>22</xdr:row>
      <xdr:rowOff>123825</xdr:rowOff>
    </xdr:to>
    <xdr:sp>
      <xdr:nvSpPr>
        <xdr:cNvPr id="3" name="テキスト ボックス 2"/>
        <xdr:cNvSpPr txBox="1">
          <a:spLocks noChangeArrowheads="1"/>
        </xdr:cNvSpPr>
      </xdr:nvSpPr>
      <xdr:spPr>
        <a:xfrm flipH="1">
          <a:off x="3848100" y="7734300"/>
          <a:ext cx="447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20</xdr:row>
      <xdr:rowOff>76200</xdr:rowOff>
    </xdr:from>
    <xdr:to>
      <xdr:col>2</xdr:col>
      <xdr:colOff>790575</xdr:colOff>
      <xdr:row>22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 flipH="1">
          <a:off x="1752600" y="7734300"/>
          <a:ext cx="447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20</xdr:row>
      <xdr:rowOff>76200</xdr:rowOff>
    </xdr:from>
    <xdr:to>
      <xdr:col>2</xdr:col>
      <xdr:colOff>790575</xdr:colOff>
      <xdr:row>22</xdr:row>
      <xdr:rowOff>123825</xdr:rowOff>
    </xdr:to>
    <xdr:sp>
      <xdr:nvSpPr>
        <xdr:cNvPr id="5" name="テキスト ボックス 2"/>
        <xdr:cNvSpPr txBox="1">
          <a:spLocks noChangeArrowheads="1"/>
        </xdr:cNvSpPr>
      </xdr:nvSpPr>
      <xdr:spPr>
        <a:xfrm flipH="1">
          <a:off x="1752600" y="7734300"/>
          <a:ext cx="447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61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3.75390625" style="10" customWidth="1"/>
    <col min="2" max="2" width="17.75390625" style="10" customWidth="1"/>
    <col min="3" max="3" width="7.125" style="10" customWidth="1"/>
    <col min="4" max="4" width="12.50390625" style="89" customWidth="1"/>
    <col min="5" max="6" width="12.50390625" style="10" customWidth="1"/>
    <col min="7" max="7" width="12.50390625" style="89" customWidth="1"/>
    <col min="8" max="8" width="12.50390625" style="10" customWidth="1"/>
    <col min="9" max="16384" width="9.00390625" style="10" customWidth="1"/>
  </cols>
  <sheetData>
    <row r="1" spans="1:8" ht="18.75" customHeight="1">
      <c r="A1" s="40" t="s">
        <v>107</v>
      </c>
      <c r="B1" s="41"/>
      <c r="C1" s="41"/>
      <c r="D1" s="41"/>
      <c r="E1" s="1"/>
      <c r="F1" s="1"/>
      <c r="G1" s="43"/>
      <c r="H1" s="1"/>
    </row>
    <row r="2" spans="1:8" ht="11.25" customHeight="1">
      <c r="A2" s="96"/>
      <c r="B2" s="41"/>
      <c r="C2" s="41"/>
      <c r="D2" s="41"/>
      <c r="E2" s="1"/>
      <c r="F2" s="1"/>
      <c r="G2" s="43"/>
      <c r="H2" s="1"/>
    </row>
    <row r="3" spans="1:8" ht="18.75" customHeight="1" thickBot="1">
      <c r="A3" s="42" t="s">
        <v>106</v>
      </c>
      <c r="B3" s="15"/>
      <c r="C3" s="13"/>
      <c r="D3" s="43"/>
      <c r="E3" s="45"/>
      <c r="F3" s="1"/>
      <c r="G3" s="43"/>
      <c r="H3" s="46" t="s">
        <v>24</v>
      </c>
    </row>
    <row r="4" spans="1:8" ht="16.5" customHeight="1" thickBot="1">
      <c r="A4" s="171" t="s">
        <v>21</v>
      </c>
      <c r="B4" s="172"/>
      <c r="C4" s="173"/>
      <c r="D4" s="47" t="s">
        <v>0</v>
      </c>
      <c r="E4" s="48" t="s">
        <v>1</v>
      </c>
      <c r="F4" s="49" t="s">
        <v>2</v>
      </c>
      <c r="G4" s="47" t="s">
        <v>3</v>
      </c>
      <c r="H4" s="50" t="s">
        <v>4</v>
      </c>
    </row>
    <row r="5" spans="1:8" ht="16.5" customHeight="1">
      <c r="A5" s="152" t="s">
        <v>25</v>
      </c>
      <c r="B5" s="155" t="s">
        <v>26</v>
      </c>
      <c r="C5" s="156"/>
      <c r="D5" s="51">
        <v>65776397</v>
      </c>
      <c r="E5" s="52">
        <v>67425685</v>
      </c>
      <c r="F5" s="53">
        <v>89505977</v>
      </c>
      <c r="G5" s="98">
        <v>77679773</v>
      </c>
      <c r="H5" s="99">
        <v>79849664</v>
      </c>
    </row>
    <row r="6" spans="1:8" ht="16.5" customHeight="1">
      <c r="A6" s="153"/>
      <c r="B6" s="157" t="s">
        <v>27</v>
      </c>
      <c r="C6" s="158"/>
      <c r="D6" s="54">
        <v>25454800</v>
      </c>
      <c r="E6" s="54">
        <v>20173337</v>
      </c>
      <c r="F6" s="54">
        <v>19637619</v>
      </c>
      <c r="G6" s="54">
        <v>19710161</v>
      </c>
      <c r="H6" s="100">
        <v>19955584</v>
      </c>
    </row>
    <row r="7" spans="1:8" ht="16.5" customHeight="1">
      <c r="A7" s="153"/>
      <c r="B7" s="167" t="s">
        <v>28</v>
      </c>
      <c r="C7" s="168"/>
      <c r="D7" s="55">
        <v>608631</v>
      </c>
      <c r="E7" s="20">
        <v>401118</v>
      </c>
      <c r="F7" s="56">
        <v>437785</v>
      </c>
      <c r="G7" s="101">
        <v>359391</v>
      </c>
      <c r="H7" s="102">
        <v>391340</v>
      </c>
    </row>
    <row r="8" spans="1:8" ht="16.5" customHeight="1">
      <c r="A8" s="153"/>
      <c r="B8" s="167" t="s">
        <v>29</v>
      </c>
      <c r="C8" s="168"/>
      <c r="D8" s="55">
        <v>615873</v>
      </c>
      <c r="E8" s="20">
        <v>636784</v>
      </c>
      <c r="F8" s="56">
        <v>461715</v>
      </c>
      <c r="G8" s="103">
        <v>364555</v>
      </c>
      <c r="H8" s="104">
        <v>233120</v>
      </c>
    </row>
    <row r="9" spans="1:8" ht="16.5" customHeight="1">
      <c r="A9" s="153"/>
      <c r="B9" s="167" t="s">
        <v>30</v>
      </c>
      <c r="C9" s="168"/>
      <c r="D9" s="55">
        <v>4745308</v>
      </c>
      <c r="E9" s="20" t="s">
        <v>19</v>
      </c>
      <c r="F9" s="56" t="s">
        <v>19</v>
      </c>
      <c r="G9" s="105" t="s">
        <v>20</v>
      </c>
      <c r="H9" s="106" t="s">
        <v>20</v>
      </c>
    </row>
    <row r="10" spans="1:8" ht="16.5" customHeight="1">
      <c r="A10" s="153"/>
      <c r="B10" s="167" t="s">
        <v>31</v>
      </c>
      <c r="C10" s="168"/>
      <c r="D10" s="55">
        <v>105153</v>
      </c>
      <c r="E10" s="20" t="s">
        <v>19</v>
      </c>
      <c r="F10" s="56" t="s">
        <v>19</v>
      </c>
      <c r="G10" s="105" t="s">
        <v>20</v>
      </c>
      <c r="H10" s="106" t="s">
        <v>20</v>
      </c>
    </row>
    <row r="11" spans="1:8" ht="16.5" customHeight="1">
      <c r="A11" s="153"/>
      <c r="B11" s="167" t="s">
        <v>32</v>
      </c>
      <c r="C11" s="168"/>
      <c r="D11" s="55">
        <v>121581</v>
      </c>
      <c r="E11" s="20">
        <v>99391</v>
      </c>
      <c r="F11" s="56">
        <v>246259</v>
      </c>
      <c r="G11" s="103">
        <v>139129</v>
      </c>
      <c r="H11" s="104">
        <v>97604</v>
      </c>
    </row>
    <row r="12" spans="1:8" ht="16.5" customHeight="1">
      <c r="A12" s="153"/>
      <c r="B12" s="167" t="s">
        <v>33</v>
      </c>
      <c r="C12" s="168"/>
      <c r="D12" s="55">
        <v>16870710</v>
      </c>
      <c r="E12" s="20">
        <v>16418895</v>
      </c>
      <c r="F12" s="56">
        <v>15621341</v>
      </c>
      <c r="G12" s="103">
        <v>16100596</v>
      </c>
      <c r="H12" s="104">
        <v>16166733</v>
      </c>
    </row>
    <row r="13" spans="1:8" ht="16.5" customHeight="1">
      <c r="A13" s="153"/>
      <c r="B13" s="167" t="s">
        <v>34</v>
      </c>
      <c r="C13" s="168"/>
      <c r="D13" s="55">
        <v>2304863</v>
      </c>
      <c r="E13" s="20">
        <v>2404748</v>
      </c>
      <c r="F13" s="56">
        <v>2663403</v>
      </c>
      <c r="G13" s="103">
        <v>2725626</v>
      </c>
      <c r="H13" s="104">
        <v>2896322</v>
      </c>
    </row>
    <row r="14" spans="1:8" ht="16.5" customHeight="1">
      <c r="A14" s="153"/>
      <c r="B14" s="167" t="s">
        <v>35</v>
      </c>
      <c r="C14" s="168"/>
      <c r="D14" s="55" t="s">
        <v>19</v>
      </c>
      <c r="E14" s="20" t="s">
        <v>19</v>
      </c>
      <c r="F14" s="56" t="s">
        <v>19</v>
      </c>
      <c r="G14" s="103" t="s">
        <v>20</v>
      </c>
      <c r="H14" s="104" t="s">
        <v>20</v>
      </c>
    </row>
    <row r="15" spans="1:8" ht="16.5" customHeight="1">
      <c r="A15" s="153"/>
      <c r="B15" s="167" t="s">
        <v>36</v>
      </c>
      <c r="C15" s="168"/>
      <c r="D15" s="55">
        <v>63389</v>
      </c>
      <c r="E15" s="20">
        <v>190857</v>
      </c>
      <c r="F15" s="56">
        <v>190555</v>
      </c>
      <c r="G15" s="103">
        <v>1527</v>
      </c>
      <c r="H15" s="104">
        <v>150024</v>
      </c>
    </row>
    <row r="16" spans="1:8" ht="16.5" customHeight="1">
      <c r="A16" s="153"/>
      <c r="B16" s="167" t="s">
        <v>37</v>
      </c>
      <c r="C16" s="168"/>
      <c r="D16" s="57">
        <v>810</v>
      </c>
      <c r="E16" s="58">
        <v>557</v>
      </c>
      <c r="F16" s="56">
        <v>464</v>
      </c>
      <c r="G16" s="107">
        <v>824</v>
      </c>
      <c r="H16" s="104">
        <v>807</v>
      </c>
    </row>
    <row r="17" spans="1:8" ht="16.5" customHeight="1">
      <c r="A17" s="153"/>
      <c r="B17" s="167" t="s">
        <v>38</v>
      </c>
      <c r="C17" s="168"/>
      <c r="D17" s="57">
        <v>2891</v>
      </c>
      <c r="E17" s="58">
        <v>3205</v>
      </c>
      <c r="F17" s="56">
        <v>3188</v>
      </c>
      <c r="G17" s="107">
        <v>3284</v>
      </c>
      <c r="H17" s="104">
        <v>3325</v>
      </c>
    </row>
    <row r="18" spans="1:8" ht="16.5" customHeight="1">
      <c r="A18" s="153"/>
      <c r="B18" s="167" t="s">
        <v>39</v>
      </c>
      <c r="C18" s="168"/>
      <c r="D18" s="57">
        <v>4450</v>
      </c>
      <c r="E18" s="58">
        <v>4995</v>
      </c>
      <c r="F18" s="56">
        <v>3772</v>
      </c>
      <c r="G18" s="107">
        <v>4119</v>
      </c>
      <c r="H18" s="104">
        <v>4246</v>
      </c>
    </row>
    <row r="19" spans="1:8" ht="16.5" customHeight="1">
      <c r="A19" s="153"/>
      <c r="B19" s="169" t="s">
        <v>40</v>
      </c>
      <c r="C19" s="170"/>
      <c r="D19" s="59">
        <v>11141</v>
      </c>
      <c r="E19" s="60">
        <v>12787</v>
      </c>
      <c r="F19" s="61">
        <v>9137</v>
      </c>
      <c r="G19" s="108">
        <v>11110</v>
      </c>
      <c r="H19" s="109">
        <v>12063</v>
      </c>
    </row>
    <row r="20" spans="1:8" ht="16.5" customHeight="1">
      <c r="A20" s="153"/>
      <c r="B20" s="157" t="s">
        <v>41</v>
      </c>
      <c r="C20" s="158"/>
      <c r="D20" s="54">
        <v>19311171</v>
      </c>
      <c r="E20" s="54">
        <v>26831311</v>
      </c>
      <c r="F20" s="54">
        <v>27901671</v>
      </c>
      <c r="G20" s="54">
        <f>SUM(G21:G26)</f>
        <v>29083545</v>
      </c>
      <c r="H20" s="100">
        <f>SUM(H21:H26)</f>
        <v>29600400</v>
      </c>
    </row>
    <row r="21" spans="1:8" ht="16.5" customHeight="1">
      <c r="A21" s="153"/>
      <c r="B21" s="161" t="s">
        <v>42</v>
      </c>
      <c r="C21" s="62" t="s">
        <v>43</v>
      </c>
      <c r="D21" s="57">
        <v>3639014</v>
      </c>
      <c r="E21" s="58">
        <v>3651326</v>
      </c>
      <c r="F21" s="56">
        <v>3723179</v>
      </c>
      <c r="G21" s="110">
        <v>3769226</v>
      </c>
      <c r="H21" s="102">
        <v>3750539</v>
      </c>
    </row>
    <row r="22" spans="1:8" ht="16.5" customHeight="1">
      <c r="A22" s="153"/>
      <c r="B22" s="162"/>
      <c r="C22" s="63" t="s">
        <v>44</v>
      </c>
      <c r="D22" s="64">
        <v>284625</v>
      </c>
      <c r="E22" s="65">
        <v>273146</v>
      </c>
      <c r="F22" s="66">
        <v>279439</v>
      </c>
      <c r="G22" s="107">
        <v>265638</v>
      </c>
      <c r="H22" s="104">
        <v>301886</v>
      </c>
    </row>
    <row r="23" spans="1:8" ht="16.5" customHeight="1">
      <c r="A23" s="153"/>
      <c r="B23" s="162" t="s">
        <v>45</v>
      </c>
      <c r="C23" s="67" t="s">
        <v>43</v>
      </c>
      <c r="D23" s="68" t="s">
        <v>19</v>
      </c>
      <c r="E23" s="69">
        <v>4188391</v>
      </c>
      <c r="F23" s="70">
        <v>4394171</v>
      </c>
      <c r="G23" s="107">
        <v>4484286</v>
      </c>
      <c r="H23" s="104">
        <v>4424608</v>
      </c>
    </row>
    <row r="24" spans="1:8" ht="16.5" customHeight="1">
      <c r="A24" s="153"/>
      <c r="B24" s="162"/>
      <c r="C24" s="63" t="s">
        <v>44</v>
      </c>
      <c r="D24" s="64" t="s">
        <v>19</v>
      </c>
      <c r="E24" s="65">
        <v>1928872</v>
      </c>
      <c r="F24" s="66">
        <v>1667931</v>
      </c>
      <c r="G24" s="107">
        <v>1727727</v>
      </c>
      <c r="H24" s="104">
        <v>1861486</v>
      </c>
    </row>
    <row r="25" spans="1:8" ht="16.5" customHeight="1">
      <c r="A25" s="153"/>
      <c r="B25" s="162" t="s">
        <v>46</v>
      </c>
      <c r="C25" s="67" t="s">
        <v>43</v>
      </c>
      <c r="D25" s="68">
        <v>14735561</v>
      </c>
      <c r="E25" s="69">
        <v>15283358</v>
      </c>
      <c r="F25" s="70">
        <v>15508180</v>
      </c>
      <c r="G25" s="107">
        <v>17863716</v>
      </c>
      <c r="H25" s="104">
        <v>18332845</v>
      </c>
    </row>
    <row r="26" spans="1:8" ht="16.5" customHeight="1">
      <c r="A26" s="153"/>
      <c r="B26" s="163"/>
      <c r="C26" s="71" t="s">
        <v>44</v>
      </c>
      <c r="D26" s="72">
        <v>651971</v>
      </c>
      <c r="E26" s="60">
        <v>1506218</v>
      </c>
      <c r="F26" s="61">
        <v>2328771</v>
      </c>
      <c r="G26" s="108">
        <v>972952</v>
      </c>
      <c r="H26" s="109">
        <v>929036</v>
      </c>
    </row>
    <row r="27" spans="1:8" ht="16.5" customHeight="1" thickBot="1">
      <c r="A27" s="154"/>
      <c r="B27" s="150" t="s">
        <v>47</v>
      </c>
      <c r="C27" s="151"/>
      <c r="D27" s="73">
        <v>110542368</v>
      </c>
      <c r="E27" s="74">
        <v>114430333</v>
      </c>
      <c r="F27" s="75">
        <v>137045267</v>
      </c>
      <c r="G27" s="111">
        <f>SUM(G5,G6,G20)</f>
        <v>126473479</v>
      </c>
      <c r="H27" s="112">
        <f>SUM(H5,H6,H20)</f>
        <v>129405648</v>
      </c>
    </row>
    <row r="28" spans="1:8" ht="16.5" customHeight="1">
      <c r="A28" s="152" t="s">
        <v>48</v>
      </c>
      <c r="B28" s="155" t="s">
        <v>26</v>
      </c>
      <c r="C28" s="156"/>
      <c r="D28" s="76">
        <v>62727655</v>
      </c>
      <c r="E28" s="52">
        <v>63927769</v>
      </c>
      <c r="F28" s="53">
        <v>86388292</v>
      </c>
      <c r="G28" s="98">
        <v>73643104</v>
      </c>
      <c r="H28" s="99">
        <v>75471152</v>
      </c>
    </row>
    <row r="29" spans="1:8" ht="16.5" customHeight="1">
      <c r="A29" s="153"/>
      <c r="B29" s="157" t="s">
        <v>27</v>
      </c>
      <c r="C29" s="158"/>
      <c r="D29" s="77">
        <v>23235293</v>
      </c>
      <c r="E29" s="78">
        <v>18792942</v>
      </c>
      <c r="F29" s="78">
        <v>18196401</v>
      </c>
      <c r="G29" s="113">
        <v>18215637</v>
      </c>
      <c r="H29" s="100">
        <v>18535496</v>
      </c>
    </row>
    <row r="30" spans="1:8" ht="16.5" customHeight="1">
      <c r="A30" s="153"/>
      <c r="B30" s="148" t="s">
        <v>28</v>
      </c>
      <c r="C30" s="149"/>
      <c r="D30" s="79">
        <v>406428</v>
      </c>
      <c r="E30" s="20">
        <v>174051</v>
      </c>
      <c r="F30" s="56">
        <v>178606</v>
      </c>
      <c r="G30" s="101">
        <v>86642</v>
      </c>
      <c r="H30" s="102">
        <v>79442</v>
      </c>
    </row>
    <row r="31" spans="1:8" ht="16.5" customHeight="1">
      <c r="A31" s="153"/>
      <c r="B31" s="148" t="s">
        <v>29</v>
      </c>
      <c r="C31" s="149"/>
      <c r="D31" s="79">
        <v>400849</v>
      </c>
      <c r="E31" s="20">
        <v>445203</v>
      </c>
      <c r="F31" s="56">
        <v>307201</v>
      </c>
      <c r="G31" s="103">
        <v>246549</v>
      </c>
      <c r="H31" s="104">
        <v>136185</v>
      </c>
    </row>
    <row r="32" spans="1:8" ht="16.5" customHeight="1">
      <c r="A32" s="153"/>
      <c r="B32" s="148" t="s">
        <v>30</v>
      </c>
      <c r="C32" s="149"/>
      <c r="D32" s="79">
        <v>4024825</v>
      </c>
      <c r="E32" s="20" t="s">
        <v>19</v>
      </c>
      <c r="F32" s="56" t="s">
        <v>19</v>
      </c>
      <c r="G32" s="103" t="s">
        <v>20</v>
      </c>
      <c r="H32" s="104" t="s">
        <v>20</v>
      </c>
    </row>
    <row r="33" spans="1:8" ht="16.5" customHeight="1">
      <c r="A33" s="153"/>
      <c r="B33" s="148" t="s">
        <v>31</v>
      </c>
      <c r="C33" s="149"/>
      <c r="D33" s="79">
        <v>87955</v>
      </c>
      <c r="E33" s="20" t="s">
        <v>19</v>
      </c>
      <c r="F33" s="56" t="s">
        <v>19</v>
      </c>
      <c r="G33" s="103" t="s">
        <v>20</v>
      </c>
      <c r="H33" s="104" t="s">
        <v>20</v>
      </c>
    </row>
    <row r="34" spans="1:8" ht="16.5" customHeight="1">
      <c r="A34" s="153"/>
      <c r="B34" s="148" t="s">
        <v>32</v>
      </c>
      <c r="C34" s="149"/>
      <c r="D34" s="79">
        <v>110257</v>
      </c>
      <c r="E34" s="20">
        <v>48743</v>
      </c>
      <c r="F34" s="56">
        <v>222271</v>
      </c>
      <c r="G34" s="103">
        <v>119759</v>
      </c>
      <c r="H34" s="104">
        <v>73700</v>
      </c>
    </row>
    <row r="35" spans="1:8" ht="16.5" customHeight="1">
      <c r="A35" s="153"/>
      <c r="B35" s="148" t="s">
        <v>33</v>
      </c>
      <c r="C35" s="149"/>
      <c r="D35" s="79">
        <v>15839281</v>
      </c>
      <c r="E35" s="20">
        <v>15534018</v>
      </c>
      <c r="F35" s="56">
        <v>14641899</v>
      </c>
      <c r="G35" s="103">
        <v>15046541</v>
      </c>
      <c r="H35" s="104">
        <v>15206836</v>
      </c>
    </row>
    <row r="36" spans="1:8" ht="16.5" customHeight="1">
      <c r="A36" s="153"/>
      <c r="B36" s="148" t="s">
        <v>34</v>
      </c>
      <c r="C36" s="149"/>
      <c r="D36" s="79">
        <v>2294144</v>
      </c>
      <c r="E36" s="56">
        <v>2391321</v>
      </c>
      <c r="F36" s="56">
        <v>2648439</v>
      </c>
      <c r="G36" s="114">
        <v>2708256</v>
      </c>
      <c r="H36" s="104">
        <v>2880793</v>
      </c>
    </row>
    <row r="37" spans="1:8" ht="16.5" customHeight="1">
      <c r="A37" s="153"/>
      <c r="B37" s="148" t="s">
        <v>35</v>
      </c>
      <c r="C37" s="149"/>
      <c r="D37" s="79" t="s">
        <v>19</v>
      </c>
      <c r="E37" s="56" t="s">
        <v>19</v>
      </c>
      <c r="F37" s="56" t="s">
        <v>19</v>
      </c>
      <c r="G37" s="114" t="s">
        <v>20</v>
      </c>
      <c r="H37" s="104" t="s">
        <v>20</v>
      </c>
    </row>
    <row r="38" spans="1:8" ht="16.5" customHeight="1">
      <c r="A38" s="153"/>
      <c r="B38" s="148" t="s">
        <v>36</v>
      </c>
      <c r="C38" s="149"/>
      <c r="D38" s="79">
        <v>61985</v>
      </c>
      <c r="E38" s="20">
        <v>189385</v>
      </c>
      <c r="F38" s="56">
        <v>189148</v>
      </c>
      <c r="G38" s="103">
        <v>120</v>
      </c>
      <c r="H38" s="104">
        <v>148608</v>
      </c>
    </row>
    <row r="39" spans="1:8" ht="16.5" customHeight="1">
      <c r="A39" s="153"/>
      <c r="B39" s="148" t="s">
        <v>37</v>
      </c>
      <c r="C39" s="149"/>
      <c r="D39" s="80">
        <v>407</v>
      </c>
      <c r="E39" s="58">
        <v>180</v>
      </c>
      <c r="F39" s="56">
        <v>98</v>
      </c>
      <c r="G39" s="107">
        <v>177</v>
      </c>
      <c r="H39" s="104">
        <v>304</v>
      </c>
    </row>
    <row r="40" spans="1:8" ht="16.5" customHeight="1">
      <c r="A40" s="153"/>
      <c r="B40" s="148" t="s">
        <v>38</v>
      </c>
      <c r="C40" s="149"/>
      <c r="D40" s="80">
        <v>965</v>
      </c>
      <c r="E40" s="58">
        <v>1303</v>
      </c>
      <c r="F40" s="56">
        <v>1201</v>
      </c>
      <c r="G40" s="107">
        <v>1143</v>
      </c>
      <c r="H40" s="104">
        <v>1187</v>
      </c>
    </row>
    <row r="41" spans="1:8" ht="16.5" customHeight="1">
      <c r="A41" s="153"/>
      <c r="B41" s="148" t="s">
        <v>39</v>
      </c>
      <c r="C41" s="149"/>
      <c r="D41" s="57">
        <v>2492</v>
      </c>
      <c r="E41" s="58">
        <v>2253</v>
      </c>
      <c r="F41" s="56">
        <v>2069</v>
      </c>
      <c r="G41" s="107">
        <v>1788</v>
      </c>
      <c r="H41" s="104">
        <v>1760</v>
      </c>
    </row>
    <row r="42" spans="1:8" ht="16.5" customHeight="1">
      <c r="A42" s="153"/>
      <c r="B42" s="159" t="s">
        <v>40</v>
      </c>
      <c r="C42" s="160"/>
      <c r="D42" s="59">
        <v>5705</v>
      </c>
      <c r="E42" s="60">
        <v>6485</v>
      </c>
      <c r="F42" s="61">
        <v>5469</v>
      </c>
      <c r="G42" s="108">
        <v>4662</v>
      </c>
      <c r="H42" s="109">
        <v>6681</v>
      </c>
    </row>
    <row r="43" spans="1:8" ht="16.5" customHeight="1">
      <c r="A43" s="153"/>
      <c r="B43" s="157" t="s">
        <v>41</v>
      </c>
      <c r="C43" s="158"/>
      <c r="D43" s="54">
        <v>21609690</v>
      </c>
      <c r="E43" s="54">
        <v>30068565</v>
      </c>
      <c r="F43" s="54">
        <v>30614049</v>
      </c>
      <c r="G43" s="54">
        <f>SUM(G44:G49)</f>
        <v>31178761</v>
      </c>
      <c r="H43" s="100">
        <f>SUM(H44:H49)</f>
        <v>32940800</v>
      </c>
    </row>
    <row r="44" spans="1:8" ht="16.5" customHeight="1">
      <c r="A44" s="153"/>
      <c r="B44" s="165" t="s">
        <v>42</v>
      </c>
      <c r="C44" s="81" t="s">
        <v>43</v>
      </c>
      <c r="D44" s="57">
        <v>3000975</v>
      </c>
      <c r="E44" s="58">
        <v>2974697</v>
      </c>
      <c r="F44" s="56">
        <v>3072455</v>
      </c>
      <c r="G44" s="110">
        <v>3111666</v>
      </c>
      <c r="H44" s="102">
        <v>3182048</v>
      </c>
    </row>
    <row r="45" spans="1:8" ht="16.5" customHeight="1">
      <c r="A45" s="153"/>
      <c r="B45" s="162"/>
      <c r="C45" s="82" t="s">
        <v>44</v>
      </c>
      <c r="D45" s="83">
        <v>1607827</v>
      </c>
      <c r="E45" s="65">
        <v>1922383</v>
      </c>
      <c r="F45" s="66">
        <v>1603072</v>
      </c>
      <c r="G45" s="107">
        <v>1539733</v>
      </c>
      <c r="H45" s="104">
        <v>1726877</v>
      </c>
    </row>
    <row r="46" spans="1:8" ht="16.5" customHeight="1">
      <c r="A46" s="153"/>
      <c r="B46" s="162" t="s">
        <v>45</v>
      </c>
      <c r="C46" s="84" t="s">
        <v>43</v>
      </c>
      <c r="D46" s="68" t="s">
        <v>19</v>
      </c>
      <c r="E46" s="69">
        <v>3854603</v>
      </c>
      <c r="F46" s="70">
        <v>3959994</v>
      </c>
      <c r="G46" s="107">
        <v>3953878</v>
      </c>
      <c r="H46" s="104">
        <v>3935829</v>
      </c>
    </row>
    <row r="47" spans="1:8" ht="16.5" customHeight="1">
      <c r="A47" s="153"/>
      <c r="B47" s="162"/>
      <c r="C47" s="82" t="s">
        <v>44</v>
      </c>
      <c r="D47" s="64" t="s">
        <v>19</v>
      </c>
      <c r="E47" s="65">
        <v>3540969</v>
      </c>
      <c r="F47" s="66">
        <v>3199966</v>
      </c>
      <c r="G47" s="107">
        <v>3258118</v>
      </c>
      <c r="H47" s="104">
        <v>3413985</v>
      </c>
    </row>
    <row r="48" spans="1:8" ht="16.5" customHeight="1">
      <c r="A48" s="153"/>
      <c r="B48" s="162" t="s">
        <v>46</v>
      </c>
      <c r="C48" s="84" t="s">
        <v>43</v>
      </c>
      <c r="D48" s="85">
        <v>15276977</v>
      </c>
      <c r="E48" s="69">
        <v>15751405</v>
      </c>
      <c r="F48" s="70">
        <v>15865618</v>
      </c>
      <c r="G48" s="107">
        <v>17805933</v>
      </c>
      <c r="H48" s="104">
        <v>19098732</v>
      </c>
    </row>
    <row r="49" spans="1:8" ht="16.5" customHeight="1">
      <c r="A49" s="153"/>
      <c r="B49" s="163"/>
      <c r="C49" s="86" t="s">
        <v>44</v>
      </c>
      <c r="D49" s="59">
        <v>1723911</v>
      </c>
      <c r="E49" s="60">
        <v>2024508</v>
      </c>
      <c r="F49" s="61">
        <v>2912944</v>
      </c>
      <c r="G49" s="108">
        <v>1509433</v>
      </c>
      <c r="H49" s="109">
        <v>1583329</v>
      </c>
    </row>
    <row r="50" spans="1:8" ht="16.5" customHeight="1" thickBot="1">
      <c r="A50" s="154"/>
      <c r="B50" s="150" t="s">
        <v>47</v>
      </c>
      <c r="C50" s="151"/>
      <c r="D50" s="87">
        <v>107572638</v>
      </c>
      <c r="E50" s="74">
        <v>112789276</v>
      </c>
      <c r="F50" s="75">
        <v>135198742</v>
      </c>
      <c r="G50" s="111">
        <f>SUM(G28,G29,G43)</f>
        <v>123037502</v>
      </c>
      <c r="H50" s="112">
        <f>SUM(H28,H29,H43)</f>
        <v>126947448</v>
      </c>
    </row>
    <row r="51" spans="1:8" ht="18" customHeight="1">
      <c r="A51" s="166" t="s">
        <v>49</v>
      </c>
      <c r="B51" s="166"/>
      <c r="C51" s="166"/>
      <c r="D51" s="166"/>
      <c r="E51" s="166"/>
      <c r="F51" s="166"/>
      <c r="G51" s="166"/>
      <c r="H51" s="5" t="s">
        <v>50</v>
      </c>
    </row>
    <row r="52" spans="1:8" ht="18" customHeight="1">
      <c r="A52" s="164" t="s">
        <v>51</v>
      </c>
      <c r="B52" s="164"/>
      <c r="C52" s="164"/>
      <c r="D52" s="164"/>
      <c r="E52" s="164"/>
      <c r="F52" s="88"/>
      <c r="G52" s="88"/>
      <c r="H52" s="5" t="s">
        <v>52</v>
      </c>
    </row>
    <row r="53" spans="1:7" ht="15" customHeight="1">
      <c r="A53" s="44"/>
      <c r="B53" s="1"/>
      <c r="C53" s="1"/>
      <c r="D53" s="43"/>
      <c r="F53" s="1"/>
      <c r="G53" s="43"/>
    </row>
    <row r="54" spans="4:8" ht="15" customHeight="1">
      <c r="D54" s="43"/>
      <c r="E54" s="1"/>
      <c r="G54" s="43"/>
      <c r="H54" s="1"/>
    </row>
    <row r="55" spans="4:8" ht="15" customHeight="1">
      <c r="D55" s="43"/>
      <c r="E55" s="1"/>
      <c r="G55" s="43"/>
      <c r="H55" s="1"/>
    </row>
    <row r="56" spans="4:8" ht="15" customHeight="1">
      <c r="D56" s="43"/>
      <c r="E56" s="1"/>
      <c r="G56" s="43"/>
      <c r="H56" s="1"/>
    </row>
    <row r="57" spans="4:8" ht="15" customHeight="1">
      <c r="D57" s="43"/>
      <c r="E57" s="1"/>
      <c r="G57" s="43"/>
      <c r="H57" s="1"/>
    </row>
    <row r="58" spans="4:8" ht="15" customHeight="1">
      <c r="D58" s="43"/>
      <c r="E58" s="1"/>
      <c r="G58" s="43"/>
      <c r="H58" s="1"/>
    </row>
    <row r="59" spans="4:8" ht="15" customHeight="1">
      <c r="D59" s="43"/>
      <c r="E59" s="1"/>
      <c r="G59" s="43"/>
      <c r="H59" s="1"/>
    </row>
    <row r="60" spans="4:8" ht="15" customHeight="1">
      <c r="D60" s="43"/>
      <c r="E60" s="1"/>
      <c r="G60" s="43"/>
      <c r="H60" s="1"/>
    </row>
    <row r="61" spans="4:8" ht="15" customHeight="1">
      <c r="D61" s="43"/>
      <c r="E61" s="1"/>
      <c r="G61" s="43"/>
      <c r="H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45">
    <mergeCell ref="A4:C4"/>
    <mergeCell ref="A5:A27"/>
    <mergeCell ref="B5:C5"/>
    <mergeCell ref="B6:C6"/>
    <mergeCell ref="B7:C7"/>
    <mergeCell ref="B8:C8"/>
    <mergeCell ref="B9:C9"/>
    <mergeCell ref="B10:C10"/>
    <mergeCell ref="B11:C11"/>
    <mergeCell ref="B12:C12"/>
    <mergeCell ref="B32:C32"/>
    <mergeCell ref="B13:C13"/>
    <mergeCell ref="B14:C14"/>
    <mergeCell ref="B15:C15"/>
    <mergeCell ref="B16:C16"/>
    <mergeCell ref="B17:C17"/>
    <mergeCell ref="B18:C18"/>
    <mergeCell ref="B19:C19"/>
    <mergeCell ref="B20:C20"/>
    <mergeCell ref="A52:E52"/>
    <mergeCell ref="B43:C43"/>
    <mergeCell ref="B44:B45"/>
    <mergeCell ref="B46:B47"/>
    <mergeCell ref="B48:B49"/>
    <mergeCell ref="A51:G51"/>
    <mergeCell ref="B42:C42"/>
    <mergeCell ref="B33:C33"/>
    <mergeCell ref="B34:C34"/>
    <mergeCell ref="B30:C30"/>
    <mergeCell ref="B35:C35"/>
    <mergeCell ref="B21:B22"/>
    <mergeCell ref="B23:B24"/>
    <mergeCell ref="B25:B26"/>
    <mergeCell ref="B27:C27"/>
    <mergeCell ref="B31:C31"/>
    <mergeCell ref="B37:C37"/>
    <mergeCell ref="B38:C38"/>
    <mergeCell ref="B39:C39"/>
    <mergeCell ref="B36:C36"/>
    <mergeCell ref="B50:C50"/>
    <mergeCell ref="A28:A50"/>
    <mergeCell ref="B28:C28"/>
    <mergeCell ref="B29:C29"/>
    <mergeCell ref="B40:C40"/>
    <mergeCell ref="B41:C41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  <headerFooter scaleWithDoc="0" alignWithMargins="0">
    <oddHeader>&amp;L財政－５９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F48"/>
  <sheetViews>
    <sheetView view="pageBreakPreview" zoomScaleSheetLayoutView="100" zoomScalePageLayoutView="0" workbookViewId="0" topLeftCell="A25">
      <selection activeCell="H39" sqref="H39:I39"/>
    </sheetView>
  </sheetViews>
  <sheetFormatPr defaultColWidth="9.00390625" defaultRowHeight="13.5"/>
  <cols>
    <col min="1" max="1" width="29.25390625" style="91" customWidth="1"/>
    <col min="2" max="6" width="12.625" style="91" customWidth="1"/>
    <col min="7" max="16384" width="9.00390625" style="91" customWidth="1"/>
  </cols>
  <sheetData>
    <row r="1" spans="1:6" ht="18.75" customHeight="1">
      <c r="A1" s="90" t="s">
        <v>103</v>
      </c>
      <c r="F1" s="92"/>
    </row>
    <row r="2" spans="1:6" ht="11.25" customHeight="1">
      <c r="A2" s="90"/>
      <c r="F2" s="92"/>
    </row>
    <row r="3" spans="1:6" ht="19.5" customHeight="1">
      <c r="A3" s="90"/>
      <c r="F3" s="92" t="s">
        <v>22</v>
      </c>
    </row>
    <row r="4" spans="1:6" ht="21" customHeight="1">
      <c r="A4" s="174" t="s">
        <v>53</v>
      </c>
      <c r="B4" s="174" t="s">
        <v>54</v>
      </c>
      <c r="C4" s="174"/>
      <c r="D4" s="174"/>
      <c r="E4" s="174"/>
      <c r="F4" s="174"/>
    </row>
    <row r="5" spans="1:6" ht="16.5" customHeight="1">
      <c r="A5" s="174"/>
      <c r="B5" s="93" t="s">
        <v>0</v>
      </c>
      <c r="C5" s="93" t="s">
        <v>1</v>
      </c>
      <c r="D5" s="93" t="s">
        <v>2</v>
      </c>
      <c r="E5" s="93" t="s">
        <v>3</v>
      </c>
      <c r="F5" s="93" t="s">
        <v>4</v>
      </c>
    </row>
    <row r="6" spans="1:6" ht="18" customHeight="1">
      <c r="A6" s="117" t="s">
        <v>23</v>
      </c>
      <c r="B6" s="118">
        <v>65776397</v>
      </c>
      <c r="C6" s="118">
        <v>67425685</v>
      </c>
      <c r="D6" s="118">
        <v>89505977</v>
      </c>
      <c r="E6" s="118">
        <v>77679773</v>
      </c>
      <c r="F6" s="118">
        <v>79849664</v>
      </c>
    </row>
    <row r="7" spans="1:6" ht="18" customHeight="1">
      <c r="A7" s="119" t="s">
        <v>55</v>
      </c>
      <c r="B7" s="120">
        <v>29258985</v>
      </c>
      <c r="C7" s="120">
        <v>29604222</v>
      </c>
      <c r="D7" s="120">
        <v>28523258</v>
      </c>
      <c r="E7" s="120">
        <v>28764566</v>
      </c>
      <c r="F7" s="120">
        <v>29867759</v>
      </c>
    </row>
    <row r="8" spans="1:6" ht="18" customHeight="1">
      <c r="A8" s="119" t="s">
        <v>56</v>
      </c>
      <c r="B8" s="120">
        <v>603574</v>
      </c>
      <c r="C8" s="120">
        <v>610983</v>
      </c>
      <c r="D8" s="120">
        <v>619367</v>
      </c>
      <c r="E8" s="120">
        <v>630123</v>
      </c>
      <c r="F8" s="120">
        <v>630925</v>
      </c>
    </row>
    <row r="9" spans="1:6" ht="18" customHeight="1">
      <c r="A9" s="119" t="s">
        <v>57</v>
      </c>
      <c r="B9" s="120">
        <v>54143</v>
      </c>
      <c r="C9" s="120">
        <v>24535</v>
      </c>
      <c r="D9" s="120">
        <v>27088</v>
      </c>
      <c r="E9" s="120">
        <v>17575</v>
      </c>
      <c r="F9" s="120">
        <v>11895</v>
      </c>
    </row>
    <row r="10" spans="1:6" ht="18" customHeight="1">
      <c r="A10" s="119" t="s">
        <v>58</v>
      </c>
      <c r="B10" s="120">
        <v>154286</v>
      </c>
      <c r="C10" s="120">
        <v>170641</v>
      </c>
      <c r="D10" s="120">
        <v>158662</v>
      </c>
      <c r="E10" s="120">
        <v>215653</v>
      </c>
      <c r="F10" s="120">
        <v>208667</v>
      </c>
    </row>
    <row r="11" spans="1:6" ht="18" customHeight="1">
      <c r="A11" s="119" t="s">
        <v>59</v>
      </c>
      <c r="B11" s="120">
        <v>117098</v>
      </c>
      <c r="C11" s="120">
        <v>88162</v>
      </c>
      <c r="D11" s="120">
        <v>149909</v>
      </c>
      <c r="E11" s="120">
        <v>246375</v>
      </c>
      <c r="F11" s="120">
        <v>143514</v>
      </c>
    </row>
    <row r="12" spans="1:6" ht="18" customHeight="1">
      <c r="A12" s="119" t="s">
        <v>60</v>
      </c>
      <c r="B12" s="120" t="s">
        <v>19</v>
      </c>
      <c r="C12" s="120" t="s">
        <v>19</v>
      </c>
      <c r="D12" s="120">
        <v>139497</v>
      </c>
      <c r="E12" s="120">
        <v>315569</v>
      </c>
      <c r="F12" s="120">
        <v>501409</v>
      </c>
    </row>
    <row r="13" spans="1:6" ht="18" customHeight="1">
      <c r="A13" s="119" t="s">
        <v>61</v>
      </c>
      <c r="B13" s="120">
        <v>3416942</v>
      </c>
      <c r="C13" s="120">
        <v>3240413</v>
      </c>
      <c r="D13" s="120">
        <v>3979435</v>
      </c>
      <c r="E13" s="120">
        <v>4352751</v>
      </c>
      <c r="F13" s="120">
        <v>4578481</v>
      </c>
    </row>
    <row r="14" spans="1:6" ht="18" customHeight="1">
      <c r="A14" s="119" t="s">
        <v>62</v>
      </c>
      <c r="B14" s="120">
        <v>77294</v>
      </c>
      <c r="C14" s="120">
        <v>74502</v>
      </c>
      <c r="D14" s="120">
        <v>70641</v>
      </c>
      <c r="E14" s="120">
        <v>76137</v>
      </c>
      <c r="F14" s="120">
        <v>78257</v>
      </c>
    </row>
    <row r="15" spans="1:6" ht="18" customHeight="1">
      <c r="A15" s="119" t="s">
        <v>63</v>
      </c>
      <c r="B15" s="120">
        <v>348325</v>
      </c>
      <c r="C15" s="120">
        <v>180631</v>
      </c>
      <c r="D15" s="120" t="s">
        <v>19</v>
      </c>
      <c r="E15" s="120">
        <v>10</v>
      </c>
      <c r="F15" s="120">
        <v>8</v>
      </c>
    </row>
    <row r="16" spans="1:6" ht="18" customHeight="1">
      <c r="A16" s="119" t="s">
        <v>64</v>
      </c>
      <c r="B16" s="120" t="s">
        <v>19</v>
      </c>
      <c r="C16" s="120">
        <v>55713</v>
      </c>
      <c r="D16" s="120">
        <v>121161</v>
      </c>
      <c r="E16" s="120">
        <v>116686</v>
      </c>
      <c r="F16" s="120">
        <v>141750</v>
      </c>
    </row>
    <row r="17" spans="1:6" ht="18" customHeight="1">
      <c r="A17" s="121" t="s">
        <v>65</v>
      </c>
      <c r="B17" s="120">
        <v>15921</v>
      </c>
      <c r="C17" s="120">
        <v>15921</v>
      </c>
      <c r="D17" s="120">
        <v>15921</v>
      </c>
      <c r="E17" s="120">
        <v>15621</v>
      </c>
      <c r="F17" s="120">
        <v>15772</v>
      </c>
    </row>
    <row r="18" spans="1:6" ht="18" customHeight="1">
      <c r="A18" s="119" t="s">
        <v>66</v>
      </c>
      <c r="B18" s="120">
        <v>194144</v>
      </c>
      <c r="C18" s="120">
        <v>701132</v>
      </c>
      <c r="D18" s="120">
        <v>299934</v>
      </c>
      <c r="E18" s="120">
        <v>732486</v>
      </c>
      <c r="F18" s="120">
        <v>303576</v>
      </c>
    </row>
    <row r="19" spans="1:6" ht="18" customHeight="1">
      <c r="A19" s="119" t="s">
        <v>67</v>
      </c>
      <c r="B19" s="120">
        <v>5226041</v>
      </c>
      <c r="C19" s="120">
        <v>5397756</v>
      </c>
      <c r="D19" s="120">
        <v>5643649</v>
      </c>
      <c r="E19" s="120">
        <v>7319200</v>
      </c>
      <c r="F19" s="120">
        <v>7887273</v>
      </c>
    </row>
    <row r="20" spans="1:6" ht="18" customHeight="1">
      <c r="A20" s="119" t="s">
        <v>68</v>
      </c>
      <c r="B20" s="120">
        <v>36019</v>
      </c>
      <c r="C20" s="120">
        <v>33841</v>
      </c>
      <c r="D20" s="120">
        <v>35453</v>
      </c>
      <c r="E20" s="120">
        <v>31930</v>
      </c>
      <c r="F20" s="120">
        <v>27918</v>
      </c>
    </row>
    <row r="21" spans="1:6" ht="18" customHeight="1">
      <c r="A21" s="119" t="s">
        <v>69</v>
      </c>
      <c r="B21" s="120">
        <v>993252</v>
      </c>
      <c r="C21" s="120">
        <v>639505</v>
      </c>
      <c r="D21" s="120">
        <v>277214</v>
      </c>
      <c r="E21" s="120">
        <v>289658</v>
      </c>
      <c r="F21" s="120">
        <v>302684</v>
      </c>
    </row>
    <row r="22" spans="1:6" ht="18" customHeight="1">
      <c r="A22" s="119" t="s">
        <v>70</v>
      </c>
      <c r="B22" s="120">
        <v>959820</v>
      </c>
      <c r="C22" s="120">
        <v>941393</v>
      </c>
      <c r="D22" s="120">
        <v>800071</v>
      </c>
      <c r="E22" s="120">
        <v>817329</v>
      </c>
      <c r="F22" s="120">
        <v>839968</v>
      </c>
    </row>
    <row r="23" spans="1:6" ht="18" customHeight="1">
      <c r="A23" s="119" t="s">
        <v>71</v>
      </c>
      <c r="B23" s="120">
        <v>8144561</v>
      </c>
      <c r="C23" s="120">
        <v>8850851</v>
      </c>
      <c r="D23" s="120">
        <v>30701919</v>
      </c>
      <c r="E23" s="120">
        <v>16574921</v>
      </c>
      <c r="F23" s="120">
        <v>14312558</v>
      </c>
    </row>
    <row r="24" spans="1:6" ht="18" customHeight="1">
      <c r="A24" s="119" t="s">
        <v>72</v>
      </c>
      <c r="B24" s="120">
        <v>4016024</v>
      </c>
      <c r="C24" s="120">
        <v>4191539</v>
      </c>
      <c r="D24" s="120">
        <v>4630603</v>
      </c>
      <c r="E24" s="120">
        <v>4686820</v>
      </c>
      <c r="F24" s="120">
        <v>5227815</v>
      </c>
    </row>
    <row r="25" spans="1:6" ht="18" customHeight="1">
      <c r="A25" s="119" t="s">
        <v>73</v>
      </c>
      <c r="B25" s="120">
        <v>138637</v>
      </c>
      <c r="C25" s="120">
        <v>194372</v>
      </c>
      <c r="D25" s="120">
        <v>386513</v>
      </c>
      <c r="E25" s="120">
        <v>433820</v>
      </c>
      <c r="F25" s="120">
        <v>481890</v>
      </c>
    </row>
    <row r="26" spans="1:6" ht="18" customHeight="1">
      <c r="A26" s="119" t="s">
        <v>74</v>
      </c>
      <c r="B26" s="120">
        <v>67971</v>
      </c>
      <c r="C26" s="120">
        <v>31230</v>
      </c>
      <c r="D26" s="120">
        <v>89739</v>
      </c>
      <c r="E26" s="120">
        <v>164364</v>
      </c>
      <c r="F26" s="120">
        <v>448277</v>
      </c>
    </row>
    <row r="27" spans="1:6" ht="18" customHeight="1">
      <c r="A27" s="119" t="s">
        <v>75</v>
      </c>
      <c r="B27" s="120">
        <v>1401327</v>
      </c>
      <c r="C27" s="120">
        <v>3077417</v>
      </c>
      <c r="D27" s="120">
        <v>2820967</v>
      </c>
      <c r="E27" s="120">
        <v>1568162</v>
      </c>
      <c r="F27" s="120">
        <v>1543747</v>
      </c>
    </row>
    <row r="28" spans="1:6" ht="18" customHeight="1">
      <c r="A28" s="119" t="s">
        <v>76</v>
      </c>
      <c r="B28" s="120">
        <v>4622362</v>
      </c>
      <c r="C28" s="120">
        <v>3048742</v>
      </c>
      <c r="D28" s="120">
        <v>3497916</v>
      </c>
      <c r="E28" s="120">
        <v>3117685</v>
      </c>
      <c r="F28" s="120">
        <v>4036669</v>
      </c>
    </row>
    <row r="29" spans="1:6" ht="18" customHeight="1">
      <c r="A29" s="119" t="s">
        <v>77</v>
      </c>
      <c r="B29" s="120">
        <v>2993471</v>
      </c>
      <c r="C29" s="120">
        <v>3079784</v>
      </c>
      <c r="D29" s="120">
        <v>2819415</v>
      </c>
      <c r="E29" s="120">
        <v>2970332</v>
      </c>
      <c r="F29" s="120">
        <v>3005252</v>
      </c>
    </row>
    <row r="30" spans="1:6" ht="18" customHeight="1">
      <c r="A30" s="122" t="s">
        <v>78</v>
      </c>
      <c r="B30" s="123">
        <v>2936200</v>
      </c>
      <c r="C30" s="123">
        <v>3172400</v>
      </c>
      <c r="D30" s="123">
        <v>3697645</v>
      </c>
      <c r="E30" s="123">
        <v>4222000</v>
      </c>
      <c r="F30" s="123">
        <v>5253600</v>
      </c>
    </row>
    <row r="31" spans="2:6" ht="20.25" customHeight="1">
      <c r="B31" s="115"/>
      <c r="C31" s="115"/>
      <c r="D31" s="115"/>
      <c r="E31" s="115"/>
      <c r="F31" s="115"/>
    </row>
    <row r="32" spans="1:6" ht="21" customHeight="1">
      <c r="A32" s="174" t="s">
        <v>53</v>
      </c>
      <c r="B32" s="175" t="s">
        <v>79</v>
      </c>
      <c r="C32" s="175"/>
      <c r="D32" s="175"/>
      <c r="E32" s="175"/>
      <c r="F32" s="175"/>
    </row>
    <row r="33" spans="1:6" ht="16.5" customHeight="1">
      <c r="A33" s="174"/>
      <c r="B33" s="116" t="s">
        <v>0</v>
      </c>
      <c r="C33" s="116" t="s">
        <v>1</v>
      </c>
      <c r="D33" s="116" t="s">
        <v>2</v>
      </c>
      <c r="E33" s="116" t="s">
        <v>3</v>
      </c>
      <c r="F33" s="116" t="s">
        <v>4</v>
      </c>
    </row>
    <row r="34" spans="1:6" ht="19.5" customHeight="1">
      <c r="A34" s="117" t="s">
        <v>80</v>
      </c>
      <c r="B34" s="124">
        <v>62727655</v>
      </c>
      <c r="C34" s="124">
        <v>63927769</v>
      </c>
      <c r="D34" s="124">
        <v>86388292</v>
      </c>
      <c r="E34" s="124">
        <f>SUM(E35:E47)</f>
        <v>73643104</v>
      </c>
      <c r="F34" s="124">
        <f>SUM(F35:F47)</f>
        <v>75471152</v>
      </c>
    </row>
    <row r="35" spans="1:6" ht="19.5" customHeight="1">
      <c r="A35" s="119" t="s">
        <v>81</v>
      </c>
      <c r="B35" s="125">
        <v>428025</v>
      </c>
      <c r="C35" s="125">
        <v>422902</v>
      </c>
      <c r="D35" s="125">
        <v>429104</v>
      </c>
      <c r="E35" s="125">
        <v>401127</v>
      </c>
      <c r="F35" s="125">
        <v>401438</v>
      </c>
    </row>
    <row r="36" spans="1:6" ht="19.5" customHeight="1">
      <c r="A36" s="119" t="s">
        <v>82</v>
      </c>
      <c r="B36" s="125">
        <v>8431115</v>
      </c>
      <c r="C36" s="125">
        <v>8074421</v>
      </c>
      <c r="D36" s="125">
        <v>28664844</v>
      </c>
      <c r="E36" s="125">
        <v>8445321</v>
      </c>
      <c r="F36" s="125">
        <v>11250252</v>
      </c>
    </row>
    <row r="37" spans="1:6" ht="19.5" customHeight="1">
      <c r="A37" s="119" t="s">
        <v>83</v>
      </c>
      <c r="B37" s="125">
        <v>25837090</v>
      </c>
      <c r="C37" s="125">
        <v>26344842</v>
      </c>
      <c r="D37" s="125">
        <v>27320745</v>
      </c>
      <c r="E37" s="125">
        <v>32974394</v>
      </c>
      <c r="F37" s="125">
        <v>30580138</v>
      </c>
    </row>
    <row r="38" spans="1:6" ht="19.5" customHeight="1">
      <c r="A38" s="119" t="s">
        <v>84</v>
      </c>
      <c r="B38" s="125">
        <v>5460602</v>
      </c>
      <c r="C38" s="125">
        <v>5192784</v>
      </c>
      <c r="D38" s="125">
        <v>5064752</v>
      </c>
      <c r="E38" s="125">
        <v>6486227</v>
      </c>
      <c r="F38" s="125">
        <v>6867770</v>
      </c>
    </row>
    <row r="39" spans="1:6" ht="19.5" customHeight="1">
      <c r="A39" s="119" t="s">
        <v>85</v>
      </c>
      <c r="B39" s="125">
        <v>102491</v>
      </c>
      <c r="C39" s="125">
        <v>101424</v>
      </c>
      <c r="D39" s="125">
        <v>102414</v>
      </c>
      <c r="E39" s="125">
        <v>104415</v>
      </c>
      <c r="F39" s="125">
        <v>113253</v>
      </c>
    </row>
    <row r="40" spans="1:6" ht="19.5" customHeight="1">
      <c r="A40" s="119" t="s">
        <v>86</v>
      </c>
      <c r="B40" s="125">
        <v>743117</v>
      </c>
      <c r="C40" s="125">
        <v>619171</v>
      </c>
      <c r="D40" s="125">
        <v>557155</v>
      </c>
      <c r="E40" s="125">
        <v>702738</v>
      </c>
      <c r="F40" s="125">
        <v>685521</v>
      </c>
    </row>
    <row r="41" spans="1:6" ht="19.5" customHeight="1">
      <c r="A41" s="119" t="s">
        <v>87</v>
      </c>
      <c r="B41" s="125">
        <v>1430622</v>
      </c>
      <c r="C41" s="125">
        <v>1758117</v>
      </c>
      <c r="D41" s="125">
        <v>2503565</v>
      </c>
      <c r="E41" s="125">
        <v>1785167</v>
      </c>
      <c r="F41" s="125">
        <v>2379818</v>
      </c>
    </row>
    <row r="42" spans="1:6" ht="19.5" customHeight="1">
      <c r="A42" s="119" t="s">
        <v>88</v>
      </c>
      <c r="B42" s="125">
        <v>5025816</v>
      </c>
      <c r="C42" s="125">
        <v>3708163</v>
      </c>
      <c r="D42" s="125">
        <v>4581660</v>
      </c>
      <c r="E42" s="125">
        <v>4958846</v>
      </c>
      <c r="F42" s="125">
        <v>5611627</v>
      </c>
    </row>
    <row r="43" spans="1:6" ht="19.5" customHeight="1">
      <c r="A43" s="119" t="s">
        <v>89</v>
      </c>
      <c r="B43" s="125">
        <v>2634204</v>
      </c>
      <c r="C43" s="125">
        <v>3185286</v>
      </c>
      <c r="D43" s="125">
        <v>2911848</v>
      </c>
      <c r="E43" s="125">
        <v>3095180</v>
      </c>
      <c r="F43" s="125">
        <v>1937303</v>
      </c>
    </row>
    <row r="44" spans="1:6" ht="19.5" customHeight="1">
      <c r="A44" s="119" t="s">
        <v>90</v>
      </c>
      <c r="B44" s="125">
        <v>6162286</v>
      </c>
      <c r="C44" s="125">
        <v>5867177</v>
      </c>
      <c r="D44" s="125">
        <v>6639885</v>
      </c>
      <c r="E44" s="125">
        <v>6536780</v>
      </c>
      <c r="F44" s="125">
        <v>7625891</v>
      </c>
    </row>
    <row r="45" spans="1:6" ht="19.5" customHeight="1">
      <c r="A45" s="119" t="s">
        <v>91</v>
      </c>
      <c r="B45" s="120" t="s">
        <v>19</v>
      </c>
      <c r="C45" s="120" t="s">
        <v>19</v>
      </c>
      <c r="D45" s="120">
        <v>1650</v>
      </c>
      <c r="E45" s="120">
        <v>35286</v>
      </c>
      <c r="F45" s="125">
        <v>12506</v>
      </c>
    </row>
    <row r="46" spans="1:6" ht="19.5" customHeight="1">
      <c r="A46" s="119" t="s">
        <v>92</v>
      </c>
      <c r="B46" s="125">
        <v>5131625</v>
      </c>
      <c r="C46" s="125">
        <v>5045858</v>
      </c>
      <c r="D46" s="125">
        <v>5084927</v>
      </c>
      <c r="E46" s="125">
        <v>5243671</v>
      </c>
      <c r="F46" s="125">
        <v>5367697</v>
      </c>
    </row>
    <row r="47" spans="1:6" ht="19.5" customHeight="1">
      <c r="A47" s="122" t="s">
        <v>93</v>
      </c>
      <c r="B47" s="126">
        <v>1340662</v>
      </c>
      <c r="C47" s="126">
        <v>3607624</v>
      </c>
      <c r="D47" s="126">
        <v>2525743</v>
      </c>
      <c r="E47" s="126">
        <v>2873952</v>
      </c>
      <c r="F47" s="126">
        <v>2637938</v>
      </c>
    </row>
    <row r="48" ht="15.75" customHeight="1">
      <c r="F48" s="92" t="s">
        <v>94</v>
      </c>
    </row>
  </sheetData>
  <sheetProtection/>
  <mergeCells count="4">
    <mergeCell ref="A4:A5"/>
    <mergeCell ref="B4:F4"/>
    <mergeCell ref="A32:A33"/>
    <mergeCell ref="B32:F3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1"/>
  <headerFooter scaleWithDoc="0" alignWithMargins="0">
    <oddHeader>&amp;R財政－６０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73"/>
  <sheetViews>
    <sheetView view="pageBreakPreview" zoomScaleSheetLayoutView="100" zoomScalePageLayoutView="0" workbookViewId="0" topLeftCell="A1">
      <selection activeCell="T77" sqref="T77"/>
    </sheetView>
  </sheetViews>
  <sheetFormatPr defaultColWidth="9.00390625" defaultRowHeight="13.5"/>
  <cols>
    <col min="1" max="1" width="3.25390625" style="1" customWidth="1"/>
    <col min="2" max="2" width="15.25390625" style="1" customWidth="1"/>
    <col min="3" max="7" width="13.75390625" style="1" customWidth="1"/>
    <col min="8" max="8" width="13.125" style="1" customWidth="1"/>
    <col min="9" max="10" width="11.25390625" style="1" customWidth="1"/>
    <col min="11" max="16384" width="9.00390625" style="1" customWidth="1"/>
  </cols>
  <sheetData>
    <row r="1" spans="1:7" ht="18.75">
      <c r="A1" s="6" t="s">
        <v>104</v>
      </c>
      <c r="B1" s="12"/>
      <c r="C1" s="12"/>
      <c r="D1" s="12"/>
      <c r="E1" s="12"/>
      <c r="F1" s="12"/>
      <c r="G1" s="12"/>
    </row>
    <row r="2" spans="1:7" ht="11.25" customHeight="1">
      <c r="A2" s="6"/>
      <c r="B2" s="12"/>
      <c r="C2" s="12"/>
      <c r="D2" s="12"/>
      <c r="E2" s="12"/>
      <c r="F2" s="12"/>
      <c r="G2" s="12"/>
    </row>
    <row r="3" spans="1:7" ht="14.25" thickBot="1">
      <c r="A3" s="12"/>
      <c r="B3" s="12"/>
      <c r="C3" s="12"/>
      <c r="D3" s="12"/>
      <c r="E3" s="12"/>
      <c r="F3" s="39" t="s">
        <v>5</v>
      </c>
      <c r="G3" s="5" t="s">
        <v>24</v>
      </c>
    </row>
    <row r="4" spans="1:7" ht="36.75" customHeight="1">
      <c r="A4" s="180" t="s">
        <v>6</v>
      </c>
      <c r="B4" s="181"/>
      <c r="C4" s="2" t="s">
        <v>0</v>
      </c>
      <c r="D4" s="2" t="s">
        <v>1</v>
      </c>
      <c r="E4" s="2" t="s">
        <v>2</v>
      </c>
      <c r="F4" s="2" t="s">
        <v>3</v>
      </c>
      <c r="G4" s="3" t="s">
        <v>4</v>
      </c>
    </row>
    <row r="5" spans="1:10" ht="37.5" customHeight="1">
      <c r="A5" s="182" t="s">
        <v>23</v>
      </c>
      <c r="B5" s="183"/>
      <c r="C5" s="94">
        <v>29258985</v>
      </c>
      <c r="D5" s="94">
        <v>29604222</v>
      </c>
      <c r="E5" s="94">
        <v>28523258</v>
      </c>
      <c r="F5" s="94">
        <f>SUM(F6:F13)</f>
        <v>28764566</v>
      </c>
      <c r="G5" s="127">
        <f>SUM(G6:G13)</f>
        <v>29867759</v>
      </c>
      <c r="H5" s="8"/>
      <c r="I5" s="24"/>
      <c r="J5" s="11"/>
    </row>
    <row r="6" spans="1:10" ht="37.5" customHeight="1">
      <c r="A6" s="176" t="s">
        <v>95</v>
      </c>
      <c r="B6" s="177"/>
      <c r="C6" s="20">
        <v>10597048</v>
      </c>
      <c r="D6" s="20">
        <v>10796073</v>
      </c>
      <c r="E6" s="20">
        <v>10895113</v>
      </c>
      <c r="F6" s="20">
        <f>339850+10126740</f>
        <v>10466590</v>
      </c>
      <c r="G6" s="128">
        <f>342819+10417368</f>
        <v>10760187</v>
      </c>
      <c r="H6" s="8"/>
      <c r="I6" s="24"/>
      <c r="J6" s="11"/>
    </row>
    <row r="7" spans="1:10" ht="37.5" customHeight="1">
      <c r="A7" s="176" t="s">
        <v>96</v>
      </c>
      <c r="B7" s="177"/>
      <c r="C7" s="20">
        <v>1835758</v>
      </c>
      <c r="D7" s="20">
        <v>1676385</v>
      </c>
      <c r="E7" s="20">
        <v>1184815</v>
      </c>
      <c r="F7" s="20">
        <f>467012+941774</f>
        <v>1408786</v>
      </c>
      <c r="G7" s="128">
        <f>479088+1035529</f>
        <v>1514617</v>
      </c>
      <c r="I7" s="29"/>
      <c r="J7" s="11"/>
    </row>
    <row r="8" spans="1:8" ht="37.5" customHeight="1">
      <c r="A8" s="176" t="s">
        <v>97</v>
      </c>
      <c r="B8" s="177"/>
      <c r="C8" s="20">
        <v>12926026</v>
      </c>
      <c r="D8" s="20">
        <v>13158493</v>
      </c>
      <c r="E8" s="20">
        <v>13249637</v>
      </c>
      <c r="F8" s="20">
        <v>12880332</v>
      </c>
      <c r="G8" s="128">
        <v>13399879</v>
      </c>
      <c r="H8" s="31"/>
    </row>
    <row r="9" spans="1:10" ht="37.5" customHeight="1">
      <c r="A9" s="176" t="s">
        <v>98</v>
      </c>
      <c r="B9" s="177"/>
      <c r="C9" s="20">
        <v>471638</v>
      </c>
      <c r="D9" s="20">
        <v>494020</v>
      </c>
      <c r="E9" s="20">
        <v>526421</v>
      </c>
      <c r="F9" s="20">
        <v>548572</v>
      </c>
      <c r="G9" s="128">
        <v>579280</v>
      </c>
      <c r="I9" s="24"/>
      <c r="J9" s="11"/>
    </row>
    <row r="10" spans="1:10" ht="37.5" customHeight="1">
      <c r="A10" s="176" t="s">
        <v>99</v>
      </c>
      <c r="B10" s="177"/>
      <c r="C10" s="20">
        <v>1143861</v>
      </c>
      <c r="D10" s="20">
        <v>1152448</v>
      </c>
      <c r="E10" s="20">
        <v>1107541</v>
      </c>
      <c r="F10" s="20">
        <v>1188411</v>
      </c>
      <c r="G10" s="128">
        <v>1267796</v>
      </c>
      <c r="I10" s="29"/>
      <c r="J10" s="11"/>
    </row>
    <row r="11" spans="1:10" ht="37.5" customHeight="1">
      <c r="A11" s="176" t="s">
        <v>100</v>
      </c>
      <c r="B11" s="177"/>
      <c r="C11" s="20">
        <v>4144</v>
      </c>
      <c r="D11" s="20">
        <v>12093</v>
      </c>
      <c r="E11" s="20">
        <v>10308</v>
      </c>
      <c r="F11" s="20">
        <v>0</v>
      </c>
      <c r="G11" s="128">
        <v>6090</v>
      </c>
      <c r="I11" s="24"/>
      <c r="J11" s="11"/>
    </row>
    <row r="12" spans="1:10" ht="37.5" customHeight="1">
      <c r="A12" s="176" t="s">
        <v>101</v>
      </c>
      <c r="B12" s="177"/>
      <c r="C12" s="20">
        <v>2236244</v>
      </c>
      <c r="D12" s="20">
        <v>2271076</v>
      </c>
      <c r="E12" s="20">
        <v>1521485</v>
      </c>
      <c r="F12" s="20">
        <v>2241660</v>
      </c>
      <c r="G12" s="128">
        <v>2312131</v>
      </c>
      <c r="I12" s="24"/>
      <c r="J12" s="11"/>
    </row>
    <row r="13" spans="1:10" ht="37.5" customHeight="1" thickBot="1">
      <c r="A13" s="178" t="s">
        <v>102</v>
      </c>
      <c r="B13" s="179"/>
      <c r="C13" s="95">
        <v>44266</v>
      </c>
      <c r="D13" s="95">
        <v>43634</v>
      </c>
      <c r="E13" s="95">
        <v>27938</v>
      </c>
      <c r="F13" s="95">
        <v>30215</v>
      </c>
      <c r="G13" s="129">
        <v>27779</v>
      </c>
      <c r="I13" s="24"/>
      <c r="J13" s="11"/>
    </row>
    <row r="14" spans="1:10" ht="18" customHeight="1">
      <c r="A14" s="12"/>
      <c r="B14" s="19"/>
      <c r="C14" s="22"/>
      <c r="D14" s="22"/>
      <c r="E14" s="22"/>
      <c r="F14" s="130"/>
      <c r="G14" s="131" t="s">
        <v>94</v>
      </c>
      <c r="I14" s="24"/>
      <c r="J14" s="11"/>
    </row>
    <row r="15" spans="6:10" ht="18" customHeight="1">
      <c r="F15" s="132"/>
      <c r="G15" s="132"/>
      <c r="I15" s="24"/>
      <c r="J15" s="11"/>
    </row>
    <row r="16" spans="1:10" ht="18" customHeight="1">
      <c r="A16" s="6" t="s">
        <v>105</v>
      </c>
      <c r="B16" s="19"/>
      <c r="C16" s="22"/>
      <c r="D16" s="22"/>
      <c r="E16" s="22"/>
      <c r="F16" s="130"/>
      <c r="G16" s="133"/>
      <c r="I16" s="24"/>
      <c r="J16" s="11"/>
    </row>
    <row r="17" spans="1:7" ht="18" customHeight="1" thickBot="1">
      <c r="A17" s="12"/>
      <c r="B17" s="19"/>
      <c r="C17" s="23"/>
      <c r="D17" s="23"/>
      <c r="E17" s="23"/>
      <c r="F17" s="187" t="s">
        <v>7</v>
      </c>
      <c r="G17" s="187"/>
    </row>
    <row r="18" spans="1:7" ht="37.5" customHeight="1">
      <c r="A18" s="180" t="s">
        <v>6</v>
      </c>
      <c r="B18" s="181"/>
      <c r="C18" s="2" t="s">
        <v>0</v>
      </c>
      <c r="D18" s="2" t="s">
        <v>1</v>
      </c>
      <c r="E18" s="2" t="s">
        <v>2</v>
      </c>
      <c r="F18" s="134" t="s">
        <v>3</v>
      </c>
      <c r="G18" s="135" t="s">
        <v>4</v>
      </c>
    </row>
    <row r="19" spans="1:7" ht="37.5" customHeight="1">
      <c r="A19" s="188" t="s">
        <v>8</v>
      </c>
      <c r="B19" s="25" t="s">
        <v>9</v>
      </c>
      <c r="C19" s="26">
        <v>3616735.5</v>
      </c>
      <c r="D19" s="26">
        <v>3600290.89</v>
      </c>
      <c r="E19" s="26">
        <v>3645087.02</v>
      </c>
      <c r="F19" s="136">
        <v>3673432.15</v>
      </c>
      <c r="G19" s="137">
        <v>3710781.67</v>
      </c>
    </row>
    <row r="20" spans="1:7" ht="37.5" customHeight="1">
      <c r="A20" s="189"/>
      <c r="B20" s="27" t="s">
        <v>10</v>
      </c>
      <c r="C20" s="28">
        <v>1327080.21</v>
      </c>
      <c r="D20" s="28">
        <v>1329534.97</v>
      </c>
      <c r="E20" s="28">
        <v>1323322.87</v>
      </c>
      <c r="F20" s="138">
        <v>1322795.6</v>
      </c>
      <c r="G20" s="139">
        <v>1325941.84</v>
      </c>
    </row>
    <row r="21" spans="1:7" ht="37.5" customHeight="1">
      <c r="A21" s="188" t="s">
        <v>11</v>
      </c>
      <c r="B21" s="25" t="s">
        <v>9</v>
      </c>
      <c r="C21" s="30">
        <v>596258.41</v>
      </c>
      <c r="D21" s="30">
        <v>593817.96</v>
      </c>
      <c r="E21" s="30">
        <v>593326.29</v>
      </c>
      <c r="F21" s="140">
        <v>591239.37</v>
      </c>
      <c r="G21" s="141">
        <v>590486.79</v>
      </c>
    </row>
    <row r="22" spans="1:7" ht="37.5" customHeight="1">
      <c r="A22" s="189"/>
      <c r="B22" s="27" t="s">
        <v>10</v>
      </c>
      <c r="C22" s="28">
        <v>9944.84</v>
      </c>
      <c r="D22" s="28">
        <v>37967.8</v>
      </c>
      <c r="E22" s="28">
        <v>37967.8</v>
      </c>
      <c r="F22" s="138">
        <v>38555.1</v>
      </c>
      <c r="G22" s="139">
        <v>38555.1</v>
      </c>
    </row>
    <row r="23" spans="1:7" ht="37.5" customHeight="1">
      <c r="A23" s="190" t="s">
        <v>12</v>
      </c>
      <c r="B23" s="191"/>
      <c r="C23" s="32">
        <v>19918134</v>
      </c>
      <c r="D23" s="32">
        <v>18863187</v>
      </c>
      <c r="E23" s="32">
        <v>18115608</v>
      </c>
      <c r="F23" s="142">
        <v>19105969</v>
      </c>
      <c r="G23" s="143">
        <v>21729902</v>
      </c>
    </row>
    <row r="24" spans="1:7" ht="37.5" customHeight="1">
      <c r="A24" s="190" t="s">
        <v>13</v>
      </c>
      <c r="B24" s="191"/>
      <c r="C24" s="33">
        <v>111612</v>
      </c>
      <c r="D24" s="33">
        <v>111612</v>
      </c>
      <c r="E24" s="33">
        <v>71612</v>
      </c>
      <c r="F24" s="144">
        <v>71612</v>
      </c>
      <c r="G24" s="145">
        <v>59612</v>
      </c>
    </row>
    <row r="25" spans="1:7" ht="37.5" customHeight="1" thickBot="1">
      <c r="A25" s="184" t="s">
        <v>14</v>
      </c>
      <c r="B25" s="185"/>
      <c r="C25" s="21">
        <v>417580</v>
      </c>
      <c r="D25" s="21">
        <v>410537</v>
      </c>
      <c r="E25" s="21">
        <v>410537</v>
      </c>
      <c r="F25" s="21">
        <v>410537</v>
      </c>
      <c r="G25" s="97">
        <v>410537</v>
      </c>
    </row>
    <row r="26" spans="1:7" ht="18" customHeight="1">
      <c r="A26" s="34" t="s">
        <v>15</v>
      </c>
      <c r="B26" s="4" t="s">
        <v>16</v>
      </c>
      <c r="C26" s="22"/>
      <c r="D26" s="22"/>
      <c r="E26" s="22"/>
      <c r="F26" s="130"/>
      <c r="G26" s="131" t="s">
        <v>17</v>
      </c>
    </row>
    <row r="27" spans="1:7" ht="18" customHeight="1">
      <c r="A27" s="34" t="s">
        <v>15</v>
      </c>
      <c r="B27" s="16" t="s">
        <v>18</v>
      </c>
      <c r="C27" s="17"/>
      <c r="D27" s="17"/>
      <c r="E27" s="17"/>
      <c r="F27" s="146"/>
      <c r="G27" s="147"/>
    </row>
    <row r="28" spans="2:7" ht="18" customHeight="1">
      <c r="B28" s="14"/>
      <c r="F28" s="186"/>
      <c r="G28" s="186"/>
    </row>
    <row r="29" spans="2:7" ht="18" customHeight="1">
      <c r="B29" s="14"/>
      <c r="F29" s="18"/>
      <c r="G29" s="18"/>
    </row>
    <row r="30" spans="3:7" ht="18" customHeight="1">
      <c r="C30" s="11"/>
      <c r="D30" s="11"/>
      <c r="E30" s="11"/>
      <c r="F30" s="11"/>
      <c r="G30" s="9"/>
    </row>
    <row r="31" spans="3:7" ht="18" customHeight="1">
      <c r="C31" s="11"/>
      <c r="D31" s="11"/>
      <c r="E31" s="11"/>
      <c r="F31" s="11"/>
      <c r="G31" s="9"/>
    </row>
    <row r="32" spans="3:7" ht="18" customHeight="1">
      <c r="C32" s="11"/>
      <c r="D32" s="11"/>
      <c r="E32" s="11"/>
      <c r="F32" s="11"/>
      <c r="G32" s="9"/>
    </row>
    <row r="33" spans="3:7" ht="18" customHeight="1">
      <c r="C33" s="11"/>
      <c r="D33" s="11"/>
      <c r="E33" s="11"/>
      <c r="F33" s="11"/>
      <c r="G33" s="9"/>
    </row>
    <row r="34" spans="1:7" s="7" customFormat="1" ht="18" customHeight="1">
      <c r="A34" s="1"/>
      <c r="B34" s="1"/>
      <c r="C34" s="11"/>
      <c r="D34" s="11"/>
      <c r="E34" s="11"/>
      <c r="F34" s="11"/>
      <c r="G34" s="9"/>
    </row>
    <row r="35" spans="3:7" ht="18" customHeight="1">
      <c r="C35" s="11"/>
      <c r="D35" s="11"/>
      <c r="E35" s="11"/>
      <c r="F35" s="11"/>
      <c r="G35" s="9"/>
    </row>
    <row r="36" spans="3:7" ht="18" customHeight="1">
      <c r="C36" s="11"/>
      <c r="D36" s="11"/>
      <c r="E36" s="11"/>
      <c r="F36" s="11"/>
      <c r="G36" s="9"/>
    </row>
    <row r="37" spans="3:7" ht="18" customHeight="1">
      <c r="C37" s="11"/>
      <c r="D37" s="11"/>
      <c r="E37" s="11"/>
      <c r="F37" s="11"/>
      <c r="G37" s="35"/>
    </row>
    <row r="38" spans="3:7" ht="18" customHeight="1">
      <c r="C38" s="11"/>
      <c r="D38" s="11"/>
      <c r="E38" s="11"/>
      <c r="F38" s="11"/>
      <c r="G38" s="9"/>
    </row>
    <row r="39" spans="3:7" ht="18" customHeight="1">
      <c r="C39" s="11"/>
      <c r="D39" s="11"/>
      <c r="E39" s="11"/>
      <c r="F39" s="11"/>
      <c r="G39" s="9"/>
    </row>
    <row r="40" spans="3:7" ht="18" customHeight="1">
      <c r="C40" s="11"/>
      <c r="D40" s="11"/>
      <c r="E40" s="11"/>
      <c r="F40" s="11"/>
      <c r="G40" s="9"/>
    </row>
    <row r="41" spans="3:7" ht="18" customHeight="1">
      <c r="C41" s="11"/>
      <c r="D41" s="11"/>
      <c r="E41" s="11"/>
      <c r="F41" s="11"/>
      <c r="G41" s="9"/>
    </row>
    <row r="42" spans="3:7" ht="18" customHeight="1">
      <c r="C42" s="36"/>
      <c r="D42" s="36"/>
      <c r="E42" s="36"/>
      <c r="F42" s="36"/>
      <c r="G42" s="37"/>
    </row>
    <row r="43" spans="6:7" ht="18" customHeight="1">
      <c r="F43" s="186"/>
      <c r="G43" s="186"/>
    </row>
    <row r="44" ht="18" customHeight="1"/>
    <row r="45" ht="18" customHeight="1"/>
    <row r="46" ht="18" customHeight="1"/>
    <row r="47" spans="1:7" ht="18" customHeight="1">
      <c r="A47" s="7"/>
      <c r="B47" s="7"/>
      <c r="C47" s="7"/>
      <c r="D47" s="7"/>
      <c r="E47" s="7"/>
      <c r="F47" s="7"/>
      <c r="G47" s="7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spans="3:7" ht="18" customHeight="1">
      <c r="C55" s="38"/>
      <c r="D55" s="38"/>
      <c r="E55" s="38"/>
      <c r="F55" s="38"/>
      <c r="G55" s="38"/>
    </row>
    <row r="56" spans="3:7" ht="18" customHeight="1">
      <c r="C56" s="38"/>
      <c r="D56" s="38"/>
      <c r="E56" s="38"/>
      <c r="F56" s="38"/>
      <c r="G56" s="38"/>
    </row>
    <row r="57" spans="3:7" ht="18" customHeight="1">
      <c r="C57" s="38"/>
      <c r="D57" s="38"/>
      <c r="E57" s="38"/>
      <c r="F57" s="38"/>
      <c r="G57" s="38"/>
    </row>
    <row r="58" spans="3:7" ht="18" customHeight="1">
      <c r="C58" s="38"/>
      <c r="D58" s="38"/>
      <c r="E58" s="38"/>
      <c r="F58" s="38"/>
      <c r="G58" s="38"/>
    </row>
    <row r="59" spans="3:7" ht="18" customHeight="1">
      <c r="C59" s="38"/>
      <c r="D59" s="38"/>
      <c r="E59" s="38"/>
      <c r="F59" s="38"/>
      <c r="G59" s="38"/>
    </row>
    <row r="60" spans="3:7" ht="18" customHeight="1">
      <c r="C60" s="38"/>
      <c r="D60" s="38"/>
      <c r="E60" s="38"/>
      <c r="F60" s="38"/>
      <c r="G60" s="38"/>
    </row>
    <row r="61" spans="3:10" ht="18" customHeight="1">
      <c r="C61" s="38"/>
      <c r="D61" s="38"/>
      <c r="E61" s="38"/>
      <c r="F61" s="38"/>
      <c r="G61" s="38"/>
      <c r="J61" s="38"/>
    </row>
    <row r="62" spans="3:10" ht="18" customHeight="1">
      <c r="C62" s="38"/>
      <c r="D62" s="38"/>
      <c r="E62" s="38"/>
      <c r="F62" s="38"/>
      <c r="G62" s="38"/>
      <c r="J62" s="38"/>
    </row>
    <row r="63" spans="3:10" ht="18" customHeight="1">
      <c r="C63" s="38"/>
      <c r="D63" s="38"/>
      <c r="E63" s="38"/>
      <c r="F63" s="38"/>
      <c r="G63" s="38"/>
      <c r="J63" s="38"/>
    </row>
    <row r="64" spans="3:10" ht="18" customHeight="1">
      <c r="C64" s="38"/>
      <c r="D64" s="38"/>
      <c r="E64" s="38"/>
      <c r="F64" s="38"/>
      <c r="G64" s="38"/>
      <c r="J64" s="38"/>
    </row>
    <row r="65" ht="18" customHeight="1">
      <c r="J65" s="38"/>
    </row>
    <row r="66" spans="3:10" ht="18" customHeight="1">
      <c r="C66" s="38"/>
      <c r="D66" s="38"/>
      <c r="E66" s="38"/>
      <c r="F66" s="38"/>
      <c r="G66" s="38"/>
      <c r="J66" s="38"/>
    </row>
    <row r="67" spans="3:10" ht="18" customHeight="1">
      <c r="C67" s="38"/>
      <c r="D67" s="38"/>
      <c r="E67" s="38"/>
      <c r="F67" s="38"/>
      <c r="J67" s="38"/>
    </row>
    <row r="68" ht="18" customHeight="1">
      <c r="J68" s="38"/>
    </row>
    <row r="69" spans="3:7" ht="18" customHeight="1">
      <c r="C69" s="38"/>
      <c r="D69" s="38"/>
      <c r="E69" s="38"/>
      <c r="F69" s="38"/>
      <c r="G69" s="38"/>
    </row>
    <row r="70" ht="13.5">
      <c r="J70" s="38"/>
    </row>
    <row r="71" ht="13.5">
      <c r="J71" s="38"/>
    </row>
    <row r="72" spans="3:6" ht="13.5">
      <c r="C72" s="38"/>
      <c r="D72" s="38"/>
      <c r="E72" s="38"/>
      <c r="F72" s="38"/>
    </row>
    <row r="73" spans="3:10" ht="13.5">
      <c r="C73" s="38"/>
      <c r="D73" s="38"/>
      <c r="E73" s="38"/>
      <c r="F73" s="38"/>
      <c r="J73" s="38"/>
    </row>
  </sheetData>
  <sheetProtection/>
  <mergeCells count="19">
    <mergeCell ref="A25:B25"/>
    <mergeCell ref="F28:G28"/>
    <mergeCell ref="F43:G43"/>
    <mergeCell ref="F17:G17"/>
    <mergeCell ref="A18:B18"/>
    <mergeCell ref="A19:A20"/>
    <mergeCell ref="A21:A22"/>
    <mergeCell ref="A23:B23"/>
    <mergeCell ref="A24:B24"/>
    <mergeCell ref="A6:B6"/>
    <mergeCell ref="A7:B7"/>
    <mergeCell ref="A8:B8"/>
    <mergeCell ref="A9:B9"/>
    <mergeCell ref="A13:B13"/>
    <mergeCell ref="A4:B4"/>
    <mergeCell ref="A5:B5"/>
    <mergeCell ref="A10:B10"/>
    <mergeCell ref="A11:B11"/>
    <mergeCell ref="A12:B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headerFooter scaleWithDoc="0" alignWithMargins="0">
    <oddHeader>&amp;L財政－６１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2024-03-26T08:22:49Z</dcterms:created>
  <dcterms:modified xsi:type="dcterms:W3CDTF">2024-03-26T08:23:10Z</dcterms:modified>
  <cp:category/>
  <cp:version/>
  <cp:contentType/>
  <cp:contentStatus/>
</cp:coreProperties>
</file>